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flId1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/>
  <bookViews>
    <workbookView xWindow="0" yWindow="0" windowWidth="19440" windowHeight="11100"/>
  </bookViews>
  <sheets>
    <sheet name="Form" sheetId="1" r:id="flId1"/>
  </sheets>
  <definedNames>
    <definedName name="__FT1__">'Form'!$B$9:$Q$9</definedName>
  </definedNames>
  <extLst xmlns="http://schemas.openxmlformats.org/spreadsheetml/2006/main"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<sst xmlns="http://schemas.openxmlformats.org/spreadsheetml/2006/main" count="121" uniqueCount="112">
  <si>
    <t>Таблиця</t>
  </si>
  <si>
    <t>(тис.грн)</t>
  </si>
  <si>
    <t>№ з/п</t>
  </si>
  <si>
    <t>Найменування банку</t>
  </si>
  <si>
    <t>Розділ економічної діяльності</t>
  </si>
  <si>
    <t>Назва розділу економічної діяльності</t>
  </si>
  <si>
    <t>Залишки коштів за кредитами, наданими суб’єктам господарювання</t>
  </si>
  <si>
    <t>Залишки коштів за непрацюючими кредитами, наданими суб’єктам господарювання</t>
  </si>
  <si>
    <t xml:space="preserve">Сума експозиції під ризиком за  кредитами, наданими суб’єктам господарювання</t>
  </si>
  <si>
    <t>Сума експозиції під ризиком за непрацюючими кредитами, наданими суб’єктам господарювання</t>
  </si>
  <si>
    <t>усього</t>
  </si>
  <si>
    <t>національна валюта</t>
  </si>
  <si>
    <t>іноземна валюта</t>
  </si>
  <si>
    <t xml:space="preserve">У таблиці зазначається інформація за даними файла з показниками сатистичної звітності D5X “Дані про кредити (за класифікаціями видів кредитів та контрагентів)”, визначеного в додатку 5 до Правил організації статистичної звітності, що подається до Національного банку України, затверджених постановою Правління Національного банку України від 13 листопада 2018 року № 120 (зі змінами). </t>
  </si>
  <si>
    <t xml:space="preserve">У колонках 5-10 таблиці зазначаються суми залишків коштів за кредитами наданими суб’єктам господарювання, що обліковуються на балансових рахунках класу “2. Операції з клієнтами”  (основна сума, дисконт, премія, переоцінка, нараховані доходи), усього і в розрізі національної та іноземної валют.</t>
  </si>
  <si>
    <t>У колонках 8–10 таблиці зазначаються залишки коштів за кредитами, що є непрацюючими, усього і в розрізі національної та іноземної валют.</t>
  </si>
  <si>
    <t>У колонках 11-16 вказується сума експозиції під ризиком за кредитами наданими суб’єктам господарювання, що обліковуються на балансових рахунках класу “2. Операції з клієнтами” (основна сума та нараховані доходи), усього і в розрізі національної та іноземної валют.</t>
  </si>
  <si>
    <t xml:space="preserve">У колонках 14-16 вказується сума експозиції під ризиком за непрацюючими кредитами, усього і в розрізі національної та іноземної валют. </t>
  </si>
  <si>
    <t>До непрацюючих кредитів відносяться кредити, для яких значення кодів класу боржника S080 дорівнюють “J”, “Q” відповідно до довідника S080.</t>
  </si>
  <si>
    <t>Розподіл кредитів, наданих суб’єктам господарювання у національній та іноземній валютах за видами економічної діяльності, що класифікуються за розділами, з них непрацюючих у визначенні, наведеному в Положенні № 351</t>
  </si>
  <si>
    <t>станом на</t>
  </si>
  <si>
    <t>року</t>
  </si>
  <si>
    <t>ZZ: Інше (для новостворюванних суб`єктів господарювання)</t>
  </si>
  <si>
    <t>YY: Інше (для фізичних осіб (у т. ч. суб`єктів незалежної професійної діяльності) та нерезидентів)</t>
  </si>
  <si>
    <t>99: Діяльність екстериторіальних організацій і органів</t>
  </si>
  <si>
    <t>98: Діяльність домашніх господарств як виробників товарів та послуг для власного споживання</t>
  </si>
  <si>
    <t>97: Діяльність домашніх господарств як роботодавців для домашньої прислуги</t>
  </si>
  <si>
    <t>96: Надання інших індивідуальних послуг</t>
  </si>
  <si>
    <t>95: Ремонт комп'ютерів, побутових виробів і предметів особистого вжитку</t>
  </si>
  <si>
    <t>94: Діяльність громадських організацій</t>
  </si>
  <si>
    <t>93: Діяльність у сфері спорту, організування відпочинку та розваг</t>
  </si>
  <si>
    <t>92: Організування азартних ігор</t>
  </si>
  <si>
    <t>91: Функціювання бібліотек, архівів, музеїв та інших закладів культури</t>
  </si>
  <si>
    <t>90: Діяльність у сфері творчості, мистецтва та розваг</t>
  </si>
  <si>
    <t>88: Надання соціальної допомоги без забезпечення проживання</t>
  </si>
  <si>
    <t>87: Надання послуг догляду із забезпеченням проживання</t>
  </si>
  <si>
    <t>86: Охорона здоров'я</t>
  </si>
  <si>
    <t>85: Освіта</t>
  </si>
  <si>
    <t>84: Державне управління й оборона; обов'язкове соціальне страхування</t>
  </si>
  <si>
    <t>82: Адміністративна та допоміжна офісна діяльність, інші допоміжні комерційні послуги</t>
  </si>
  <si>
    <t>81: Обслуговування будинків і територій</t>
  </si>
  <si>
    <t>80: Діяльність охоронних служб та проведення розслідувань</t>
  </si>
  <si>
    <t>79: Діяльність туристичних агентств, туристичних операторів, надання інших послуг із бронювання та пов'язана з цим діяльність</t>
  </si>
  <si>
    <t>78: Діяльність із працевлаштування</t>
  </si>
  <si>
    <t>77: Оренда, прокат і лізинг</t>
  </si>
  <si>
    <t>75: Ветеринарна діяльність</t>
  </si>
  <si>
    <t>74: Інша професійна, наукова та технічна діяльність</t>
  </si>
  <si>
    <t>73: Рекламна діяльність і дослідження кон'юнктури ринку</t>
  </si>
  <si>
    <t>72: Наукові дослідження та розробки</t>
  </si>
  <si>
    <t>71: Діяльність у сферах архітектури та інжинірингу; технічні випробування та дослідження</t>
  </si>
  <si>
    <t>70: Діяльність головних управлінь (хед-офісів); консультування з питань керування</t>
  </si>
  <si>
    <t>69: Діяльність у сферах права та бухгалтерського обліку</t>
  </si>
  <si>
    <t>68: Операції з нерухомим майном</t>
  </si>
  <si>
    <t>66: Допоміжна діяльність у сферах фінансових послуг і страхування</t>
  </si>
  <si>
    <t>65: Страхування, перестрахування та недержавне пенсійне забезпечення, крім обов'язкового соціального страхування</t>
  </si>
  <si>
    <t>64: Надання фінансових послуг, крім страхування та пенсійного забезпечення</t>
  </si>
  <si>
    <t>63: Надання інформаційних послуг</t>
  </si>
  <si>
    <t>62: Комп'ютерне програмування, консультування та пов'язана з ними діяльність</t>
  </si>
  <si>
    <t>61: Телекомунікації (електрозв'язок)</t>
  </si>
  <si>
    <t>60: Діяльність у сфері радіомовлення та телевізійного мовлення</t>
  </si>
  <si>
    <t>59: Виробництво кіно- та відеофільмів, телевізійних програм, видання звукозаписів</t>
  </si>
  <si>
    <t>58: Видавнича діяльність</t>
  </si>
  <si>
    <t>56: Діяльність із забезпечення стравами та напоями</t>
  </si>
  <si>
    <t>55: Тимчасове розміщування</t>
  </si>
  <si>
    <t>53: Поштова та кур'єрська діяльність</t>
  </si>
  <si>
    <t>52: Складське господарство та допоміжна діяльність у сфері транспорту</t>
  </si>
  <si>
    <t>51: Авіаційний транспорт</t>
  </si>
  <si>
    <t>50: Водний транспорт</t>
  </si>
  <si>
    <t>49: Наземний і трубопровідний транспорт</t>
  </si>
  <si>
    <t>47: Роздрібна торгівля, крім торгівлі автотранспортними засобами та мотоциклами</t>
  </si>
  <si>
    <t>46: Оптова торгівля, крім торгівлі автотранспортними засобами та мотоциклами</t>
  </si>
  <si>
    <t>45: Оптова та роздрібна торгівля автотранспортними засобами та мотоциклами, їх ремонт</t>
  </si>
  <si>
    <t>43: Спеціалізовані будівельні роботи</t>
  </si>
  <si>
    <t>42: Будівництво споруд</t>
  </si>
  <si>
    <t>41: Будівництво будівель</t>
  </si>
  <si>
    <t>39: Інша діяльність щодо поводження з відходами</t>
  </si>
  <si>
    <t>38: Збирання, оброблення й видалення відходів; відновлення матеріалів</t>
  </si>
  <si>
    <t>37: Каналізація, відведення й очищення стічних вод</t>
  </si>
  <si>
    <t>36: Забір, очищення та постачання води</t>
  </si>
  <si>
    <t>35: Постачання електроенергії, газу, пари та кондиційованого повітря</t>
  </si>
  <si>
    <t>33: Ремонт і монтаж машин і устатковання</t>
  </si>
  <si>
    <t>32: Виробництво іншої продукції</t>
  </si>
  <si>
    <t>31: Виробництво меблів</t>
  </si>
  <si>
    <t>30: Виробництво інших транспортних засобів</t>
  </si>
  <si>
    <t>29: Виробництво автотранспортних засобів, причепів і напівпричепів</t>
  </si>
  <si>
    <t>28: Виробництво машин і устатковання, н.в.і.у.</t>
  </si>
  <si>
    <t>27: Виробництво електричного устатковання</t>
  </si>
  <si>
    <t>26: Виробництво комп'ютерів, електронної та оптичної продукції</t>
  </si>
  <si>
    <t>25: Виробництво готових металевих виробів, крім машин і устатковання</t>
  </si>
  <si>
    <t>24: Металургійне виробництво</t>
  </si>
  <si>
    <t>23: Виробництво іншої неметалевої мінеральної продукції</t>
  </si>
  <si>
    <t>22: Виробництво гумових і пластмасових виробів</t>
  </si>
  <si>
    <t>21: Виробництво основних фармацевтичних продуктів і фармацевтичних препаратів</t>
  </si>
  <si>
    <t>20: Виробництво хімічних речовин і хімічної продукції</t>
  </si>
  <si>
    <t>19: Виробництво коксу та продуктів нафтоперероблення</t>
  </si>
  <si>
    <t>18: Поліграфічна діяльність, тиражування записаної інформації</t>
  </si>
  <si>
    <t>17: Виробництво паперу та паперових виробів</t>
  </si>
  <si>
    <t>16: 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</si>
  <si>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15: Виробництво шкіри, виробів зі шкіри та інших матеріалів</t>
  </si>
  <si>
    <t>14: Виробництво одягу</t>
  </si>
  <si>
    <t>13: Текстильне виробництво</t>
  </si>
  <si>
    <t>12: Виробництво тютюнових виробів</t>
  </si>
  <si>
    <t>11: Виробництво напоїв</t>
  </si>
  <si>
    <t>10: Виробництво харчових продуктів</t>
  </si>
  <si>
    <t>09: Надання допоміжних послуг у сфері добувної промисловості та розроблення кар'єрів</t>
  </si>
  <si>
    <t>08: Добування інших корисних копалин та розроблення кар'єрів</t>
  </si>
  <si>
    <t>07: Добування металевих руд</t>
  </si>
  <si>
    <t>06: Добування сирої нафти та природного газу</t>
  </si>
  <si>
    <t>05: Добування кам'яного та бурого вугілля</t>
  </si>
  <si>
    <t>03: Рибне господарство</t>
  </si>
  <si>
    <t>02: Лісове господарство та лісозаготівлі</t>
  </si>
  <si>
    <t>01: Сільське господарство, мисливство та надання пов'язаних із ними послуг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</si>
</sst>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auto="1"/>
      <name val="Times New Roman"/>
      <family val="1"/>
      <charset val="204"/>
    </font>
    <font>
      <sz val="9"/>
      <color auto="1"/>
      <name val="Arial Cyr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indexed="9"/>
      <name val="Garamond"/>
      <family val="1"/>
    </font>
    <font>
      <sz val="9"/>
      <color theme="0"/>
      <name val="Calibri"/>
      <family val="2"/>
      <scheme val="minor"/>
      <charset val="204"/>
    </font>
  </fonts>
  <fills count="6">
    <fill>
      <patternFill patternType="none"/>
    </fill>
    <fill>
      <patternFill patternType="gray125"/>
    </fill>
    <fill>
      <patternFill patternType="solid">
        <fgColor tint="0.799981688894314" theme="5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indexed="43"/>
      </patternFill>
    </fill>
  </fills>
  <borders count="9">
    <border/>
    <border>
      <bottom style="thin">
        <color auto="1"/>
      </bottom>
    </border>
    <border>
      <left style="thin">
        <color auto="1"/>
      </left>
      <right style="thin">
        <color auto="1"/>
      </right>
    </border>
    <border>
      <left style="thin">
        <color auto="1"/>
      </left>
      <bottom style="thin">
        <color auto="1"/>
      </bottom>
    </border>
    <border>
      <right style="thin">
        <color auto="1"/>
      </right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</border>
    <border>
      <right style="thin">
        <color auto="1"/>
      </right>
      <top style="thin">
        <color auto="1"/>
      </top>
      <bottom style="thin">
        <color auto="1"/>
      </bottom>
    </border>
  </borders>
  <cellStyleXfs count="1">
    <xf fontId="0" numFmtId="0" fillId="0" borderId="0"/>
  </cellStyleXfs>
  <cellXfs count="42">
    <xf fontId="0" numFmtId="0" fillId="0" borderId="0" xfId="0"/>
    <xf applyFont="1" applyFill="1" fontId="0" numFmtId="0" fillId="0" borderId="0" xfId="0"/>
    <xf applyFont="1" applyFill="1" applyAlignment="1" fontId="1" numFmtId="0" fillId="0" borderId="0" xfId="0">
      <alignment wrapText="1"/>
    </xf>
    <xf applyFont="1" applyFill="1" applyBorder="1" applyAlignment="1" fontId="1" numFmtId="0" fillId="0" borderId="0" xfId="0">
      <alignment horizontal="center" wrapText="1"/>
    </xf>
    <xf applyFont="1" applyFill="1" applyBorder="1" applyAlignment="1" fontId="2" numFmtId="0" fillId="0" borderId="0" xfId="0">
      <alignment horizontal="right"/>
    </xf>
    <xf applyFont="1" applyFill="1" applyBorder="1" applyAlignment="1" fontId="1" numFmtId="0" fillId="0" borderId="1" xfId="0">
      <alignment horizontal="center" wrapText="1"/>
    </xf>
    <xf applyFont="1" applyFill="1" applyBorder="1" fontId="0" numFmtId="0" fillId="0" borderId="1" xfId="0"/>
    <xf applyFont="1" applyFill="1" applyBorder="1" applyAlignment="1" fontId="2" numFmtId="0" fillId="0" borderId="1" xfId="0">
      <alignment horizontal="right"/>
    </xf>
    <xf applyFont="1" applyFill="1" applyAlignment="1" fontId="3" numFmtId="0" fillId="0" borderId="0" xfId="0">
      <alignment vertical="top" wrapText="1"/>
    </xf>
    <xf applyFont="1" applyFill="1" applyBorder="1" applyAlignment="1" fontId="4" numFmtId="0" fillId="0" borderId="0" xfId="0">
      <alignment horizontal="right"/>
    </xf>
    <xf applyFont="1" applyFill="1" applyBorder="1" applyAlignment="1" fontId="5" numFmtId="0" fillId="0" borderId="5" xfId="0">
      <alignment horizontal="center"/>
    </xf>
    <xf applyNumberFormat="1" applyFont="1" applyFill="1" applyBorder="1" applyAlignment="1" fontId="6" numFmtId="4" fillId="2" borderId="7" xfId="0">
      <alignment horizontal="center" vertical="center" wrapText="1"/>
    </xf>
    <xf applyNumberFormat="1" applyFont="1" applyFill="1" applyBorder="1" applyAlignment="1" fontId="6" numFmtId="4" fillId="2" borderId="5" xfId="0">
      <alignment horizontal="center" vertical="center" wrapText="1"/>
    </xf>
    <xf applyNumberFormat="1" applyFont="1" applyFill="1" applyBorder="1" applyAlignment="1" fontId="8" numFmtId="1" fillId="0" borderId="5" xfId="0">
      <alignment vertical="center" wrapText="1"/>
    </xf>
    <xf applyFont="1" applyFill="1" applyAlignment="1" fontId="5" numFmtId="0" fillId="0" borderId="0" xfId="0">
      <alignment vertical="top"/>
    </xf>
    <xf applyNumberFormat="1" applyFont="1" applyBorder="1" applyAlignment="1" fontId="7" numFmtId="49" fillId="0" borderId="5" xfId="0">
      <alignment horizontal="left" vertical="center" wrapText="1"/>
    </xf>
    <xf applyNumberFormat="1" applyFont="1" applyBorder="1" applyAlignment="1" fontId="7" numFmtId="3" fillId="0" borderId="5" xfId="0">
      <alignment horizontal="right" vertical="center"/>
    </xf>
    <xf applyFont="1" applyFill="1" applyBorder="1" fontId="10" numFmtId="0" fillId="3" borderId="1" xfId="0"/>
    <xf applyFill="1" applyBorder="1" fontId="0" numFmtId="0" fillId="4" borderId="5" xfId="0"/>
    <xf applyFill="1" applyBorder="1" fontId="0" numFmtId="0" fillId="5" borderId="8" xfId="0"/>
    <xf applyFill="1" applyBorder="1" fontId="0" numFmtId="0" fillId="4" borderId="6" xfId="0"/>
    <xf applyFill="1" applyBorder="1" fontId="0" numFmtId="0" fillId="4" borderId="7" xfId="0"/>
    <xf applyFill="1" applyBorder="1" fontId="0" numFmtId="0" fillId="5" borderId="5" xfId="0"/>
    <xf applyFill="1" applyBorder="1" applyAlignment="1" fontId="0" numFmtId="0" fillId="5" borderId="5" xfId="0">
      <alignment wrapText="1"/>
    </xf>
    <xf applyNumberFormat="1" applyFont="1" applyFill="1" applyBorder="1" applyAlignment="1" fontId="7" numFmtId="3" fillId="0" borderId="2" xfId="0">
      <alignment horizontal="right" vertical="center"/>
    </xf>
    <xf applyFont="1" applyFill="1" applyBorder="1" applyAlignment="1" fontId="11" numFmtId="0" fillId="0" borderId="5" xfId="0">
      <alignment vertical="center"/>
    </xf>
    <xf applyNumberFormat="1" applyFont="1" applyFill="1" applyAlignment="1" fontId="0" numFmtId="22" fillId="0" borderId="0" xfId="0">
      <alignment horizontal="left"/>
    </xf>
    <xf applyFont="1" applyFill="1" applyAlignment="1" fontId="5" numFmtId="0" fillId="0" borderId="0" xfId="0">
      <alignment horizontal="left" vertical="top" wrapText="1"/>
    </xf>
    <xf applyFont="1" applyFill="1" applyAlignment="1" fontId="9" numFmtId="0" fillId="0" borderId="0" xfId="0">
      <alignment horizontal="center" vertical="center" wrapText="1"/>
    </xf>
    <xf applyFont="1" applyFill="1" applyBorder="1" applyAlignment="1" fontId="6" numFmtId="0" fillId="2" borderId="2" xfId="0">
      <alignment horizontal="center" vertical="center"/>
    </xf>
    <xf applyFont="1" applyFill="1" applyBorder="1" applyAlignment="1" fontId="6" numFmtId="0" fillId="2" borderId="6" xfId="0">
      <alignment horizontal="center" vertical="center"/>
    </xf>
    <xf applyFont="1" applyFill="1" applyBorder="1" applyAlignment="1" fontId="6" numFmtId="0" fillId="2" borderId="2" xfId="0">
      <alignment horizontal="center" vertical="center" wrapText="1"/>
    </xf>
    <xf applyFont="1" applyFill="1" applyBorder="1" applyAlignment="1" fontId="6" numFmtId="0" fillId="2" borderId="6" xfId="0">
      <alignment horizontal="center" vertical="center" wrapText="1"/>
    </xf>
    <xf applyNumberFormat="1" applyFont="1" applyFill="1" applyBorder="1" applyAlignment="1" fontId="6" numFmtId="49" fillId="2" borderId="2" xfId="0">
      <alignment horizontal="center" vertical="center" wrapText="1"/>
    </xf>
    <xf applyNumberFormat="1" applyFont="1" applyFill="1" applyBorder="1" applyAlignment="1" fontId="6" numFmtId="49" fillId="2" borderId="6" xfId="0">
      <alignment horizontal="center" vertical="center" wrapText="1"/>
    </xf>
    <xf applyNumberFormat="1" applyFont="1" applyFill="1" applyBorder="1" applyAlignment="1" fontId="6" numFmtId="4" fillId="2" borderId="3" xfId="0">
      <alignment horizontal="center" wrapText="1"/>
    </xf>
    <xf applyNumberFormat="1" applyFont="1" applyFill="1" applyBorder="1" applyAlignment="1" fontId="6" numFmtId="4" fillId="2" borderId="1" xfId="0">
      <alignment horizontal="center" wrapText="1"/>
    </xf>
    <xf applyNumberFormat="1" applyFont="1" applyFill="1" applyBorder="1" applyAlignment="1" fontId="6" numFmtId="4" fillId="2" borderId="4" xfId="0">
      <alignment horizontal="center" wrapText="1"/>
    </xf>
    <xf applyNumberFormat="1" applyFont="1" applyFill="1" applyBorder="1" applyAlignment="1" fontId="6" numFmtId="4" fillId="2" borderId="5" xfId="0">
      <alignment horizontal="center" wrapText="1"/>
    </xf>
    <xf applyFont="1" applyFill="1" applyAlignment="1" fontId="9" numFmtId="0" fillId="0" borderId="0" xfId="0">
      <alignment horizontal="right" vertical="center" wrapText="1"/>
    </xf>
    <xf applyNumberFormat="1" applyFont="1" applyFill="1" applyAlignment="1" fontId="9" numFmtId="14" fillId="0" borderId="0" xfId="0">
      <alignment horizontal="center" vertical="center" wrapText="1"/>
    </xf>
    <xf applyNumberFormat="1" applyFont="1" applyFill="1" applyAlignment="1" fontId="9" numFmtId="14" fillId="0" borderId="0" xfId="0">
      <alignment horizontal="left" vertical="center" wrapText="1"/>
    </xf>
  </cellXfs>
  <cellStyles count="1">
    <cellStyle name="Normal" xfId="0" builtinId="0"/>
  </cellStyles>
  <dxfs xmlns="http://schemas.openxmlformats.org/spreadsheetml/2006/main" count="0"/>
  <tableStyles xmlns="http://schemas.openxmlformats.org/spreadsheetml/2006/main"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flId2" /><Relationship Type="http://schemas.openxmlformats.org/officeDocument/2006/relationships/theme" Target="theme/theme1.xml" Id="flId4" /><Relationship Type="http://schemas.openxmlformats.org/officeDocument/2006/relationships/styles" Target="styles.xml" Id="flId3" /><Relationship Type="http://schemas.openxmlformats.org/officeDocument/2006/relationships/worksheet" Target="worksheets/sheet1.xml" Id="flId1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 xmlns:a="http://schemas.openxmlformats.org/drawingml/2006/main"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 xmlns:a="http://schemas.openxmlformats.org/drawingml/2006/main"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 xmlns:a="http://schemas.openxmlformats.org/drawingml/2006/main"/>
  <a:extraClrSchemeLst xmlns:a="http://schemas.openxmlformats.org/drawingml/2006/main"/>
  <a:extLst xmlns:a="http://schemas.openxmlformats.org/drawingml/2006/main"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.bin" Id="flId1" /></Relationships>
</file>

<file path=xl/worksheets/sheet1.xml><?xml version="1.0" encoding="utf-8"?>
<worksheet xmlns:r="http://schemas.openxmlformats.org/officeDocument/2006/relationships" xmlns="http://schemas.openxmlformats.org/spreadsheetml/2006/main">
  <dimension ref="B1:R105"/>
  <sheetViews>
    <sheetView tabSelected="1" topLeftCell="A1" workbookViewId="0"/>
  </sheetViews>
  <sheetFormatPr defaultColWidth="9.140625" defaultRowHeight="15"/>
  <cols>
    <col min="1" max="1" width="1.85546875" style="1" customWidth="1"/>
    <col min="2" max="2" width="8.5703125" style="1" customWidth="1"/>
    <col min="3" max="3" width="15.140625" style="1" customWidth="1"/>
    <col min="4" max="4" width="11.5703125" style="1" customWidth="1"/>
    <col min="5" max="5" width="52.7109375" style="1" customWidth="1"/>
    <col min="6" max="17" width="13.5703125" style="1" customWidth="1"/>
    <col min="18" max="16384" width="9.140625" style="1"/>
  </cols>
  <sheetData>
    <row r="1">
      <c r="B1" s="26">
        <v>45460.6317819792</v>
      </c>
      <c r="C1" s="26"/>
    </row>
    <row r="2" ht="15.75">
      <c r="B2" s="28" t="s">
        <v>19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ht="18.75" customHeight="1">
      <c r="B3" s="39" t="s">
        <v>20</v>
      </c>
      <c r="C3" s="39"/>
      <c r="D3" s="40">
        <v>45444</v>
      </c>
      <c r="E3" s="41" t="s">
        <v>21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ht="12" customHeight="1">
      <c r="B4" s="3"/>
      <c r="C4" s="3"/>
      <c r="D4" s="3"/>
      <c r="E4" s="3"/>
      <c r="F4" s="3"/>
      <c r="G4" s="3"/>
      <c r="H4" s="3"/>
      <c r="I4" s="3"/>
      <c r="K4" s="4"/>
      <c r="Q4" s="9" t="s">
        <v>0</v>
      </c>
    </row>
    <row r="5" ht="12" customHeight="1">
      <c r="B5" s="5"/>
      <c r="C5" s="5"/>
      <c r="D5" s="5"/>
      <c r="E5" s="5"/>
      <c r="F5" s="5"/>
      <c r="G5" s="5"/>
      <c r="H5" s="5"/>
      <c r="I5" s="5"/>
      <c r="J5" s="6"/>
      <c r="K5" s="7"/>
      <c r="Q5" s="9" t="s">
        <v>1</v>
      </c>
    </row>
    <row r="6" ht="28.5" customHeight="1">
      <c r="B6" s="29" t="s">
        <v>2</v>
      </c>
      <c r="C6" s="31" t="s">
        <v>3</v>
      </c>
      <c r="D6" s="33" t="s">
        <v>4</v>
      </c>
      <c r="E6" s="29" t="s">
        <v>5</v>
      </c>
      <c r="F6" s="35" t="s">
        <v>6</v>
      </c>
      <c r="G6" s="36"/>
      <c r="H6" s="37"/>
      <c r="I6" s="35" t="s">
        <v>7</v>
      </c>
      <c r="J6" s="36"/>
      <c r="K6" s="37"/>
      <c r="L6" s="38" t="s">
        <v>8</v>
      </c>
      <c r="M6" s="38"/>
      <c r="N6" s="38"/>
      <c r="O6" s="38" t="s">
        <v>9</v>
      </c>
      <c r="P6" s="38"/>
      <c r="Q6" s="38"/>
    </row>
    <row r="7" ht="25.5" customHeight="1">
      <c r="B7" s="30"/>
      <c r="C7" s="32"/>
      <c r="D7" s="34"/>
      <c r="E7" s="30"/>
      <c r="F7" s="11" t="s">
        <v>10</v>
      </c>
      <c r="G7" s="11" t="s">
        <v>11</v>
      </c>
      <c r="H7" s="11" t="s">
        <v>12</v>
      </c>
      <c r="I7" s="11" t="s">
        <v>10</v>
      </c>
      <c r="J7" s="11" t="s">
        <v>11</v>
      </c>
      <c r="K7" s="11" t="s">
        <v>12</v>
      </c>
      <c r="L7" s="12" t="s">
        <v>10</v>
      </c>
      <c r="M7" s="12" t="s">
        <v>11</v>
      </c>
      <c r="N7" s="12" t="s">
        <v>12</v>
      </c>
      <c r="O7" s="12" t="s">
        <v>10</v>
      </c>
      <c r="P7" s="12" t="s">
        <v>11</v>
      </c>
      <c r="Q7" s="12" t="s">
        <v>12</v>
      </c>
    </row>
    <row r="8" ht="12" customHeight="1"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10">
        <v>14</v>
      </c>
      <c r="P8" s="10">
        <v>15</v>
      </c>
      <c r="Q8" s="10">
        <v>16</v>
      </c>
    </row>
    <row r="9" ht="24">
      <c r="B9" s="15">
        <v>1</v>
      </c>
      <c r="C9" s="25" t="s">
        <v>111</v>
      </c>
      <c r="D9" s="13" t="str">
        <f>IF(OR(MID(C9,1,2)="ZZ",MID(C9,1,2)="YY"),"Інше",MID(C9,1,2))</f>
        <v>01</v>
      </c>
      <c r="E9" s="13" t="str">
        <f>MID(C9,4,200)</f>
        <v xml:space="preserve"> Сільське господарство, мисливство та надання пов'язаних із ними послуг</v>
      </c>
      <c r="F9" s="16">
        <v>17399061.95321</v>
      </c>
      <c r="G9" s="16">
        <v>15838393.31402</v>
      </c>
      <c r="H9" s="16">
        <v>1560668.63919</v>
      </c>
      <c r="I9" s="16">
        <v>2343474.81975</v>
      </c>
      <c r="J9" s="16">
        <v>2343474.81975</v>
      </c>
      <c r="K9" s="16">
        <v>0</v>
      </c>
      <c r="L9" s="16">
        <v>19183668.51512</v>
      </c>
      <c r="M9" s="16">
        <v>17611806.46559</v>
      </c>
      <c r="N9" s="16">
        <v>1571862.04953</v>
      </c>
      <c r="O9" s="16">
        <v>4083591.37535</v>
      </c>
      <c r="P9" s="16">
        <v>4083591.37535</v>
      </c>
      <c r="Q9" s="16">
        <v>0</v>
      </c>
      <c r="R9" s="24"/>
    </row>
    <row r="10" ht="24">
      <c r="B10" s="15">
        <v>2</v>
      </c>
      <c r="C10" s="25" t="s">
        <v>110</v>
      </c>
      <c r="D10" s="13" t="str">
        <f>IF(OR(MID(C10,1,2)="ZZ",MID(C10,1,2)="YY"),"Інше",MID(C10,1,2))</f>
        <v>02</v>
      </c>
      <c r="E10" s="13" t="str">
        <f>MID(C10,4,200)</f>
        <v xml:space="preserve"> Лісове господарство та лісозаготівлі</v>
      </c>
      <c r="F10" s="16">
        <v>20394.29696</v>
      </c>
      <c r="G10" s="16">
        <v>20394.29696</v>
      </c>
      <c r="H10" s="16">
        <v>0</v>
      </c>
      <c r="I10" s="16">
        <v>2693.7599</v>
      </c>
      <c r="J10" s="16">
        <v>2693.7599</v>
      </c>
      <c r="K10" s="16">
        <v>0</v>
      </c>
      <c r="L10" s="16">
        <v>20497.70916</v>
      </c>
      <c r="M10" s="16">
        <v>20497.70916</v>
      </c>
      <c r="N10" s="16">
        <v>0</v>
      </c>
      <c r="O10" s="16">
        <v>2703.37558</v>
      </c>
      <c r="P10" s="16">
        <v>2703.37558</v>
      </c>
      <c r="Q10" s="16">
        <v>0</v>
      </c>
      <c r="R10" s="24"/>
    </row>
    <row r="11" ht="24">
      <c r="B11" s="15">
        <v>3</v>
      </c>
      <c r="C11" s="25" t="s">
        <v>109</v>
      </c>
      <c r="D11" s="13" t="str">
        <f>IF(OR(MID(C11,1,2)="ZZ",MID(C11,1,2)="YY"),"Інше",MID(C11,1,2))</f>
        <v>03</v>
      </c>
      <c r="E11" s="13" t="str">
        <f>MID(C11,4,200)</f>
        <v xml:space="preserve"> Рибне господарство</v>
      </c>
      <c r="F11" s="16">
        <v>12994.2892</v>
      </c>
      <c r="G11" s="16">
        <v>12994.2892</v>
      </c>
      <c r="H11" s="16">
        <v>0</v>
      </c>
      <c r="I11" s="16">
        <v>6125.45598</v>
      </c>
      <c r="J11" s="16">
        <v>6125.45598</v>
      </c>
      <c r="K11" s="16">
        <v>0</v>
      </c>
      <c r="L11" s="16">
        <v>13008.16469</v>
      </c>
      <c r="M11" s="16">
        <v>13008.16469</v>
      </c>
      <c r="N11" s="16">
        <v>0</v>
      </c>
      <c r="O11" s="16">
        <v>6123.11305</v>
      </c>
      <c r="P11" s="16">
        <v>6123.11305</v>
      </c>
      <c r="Q11" s="16">
        <v>0</v>
      </c>
      <c r="R11" s="24"/>
    </row>
    <row r="12" ht="24">
      <c r="B12" s="15">
        <v>4</v>
      </c>
      <c r="C12" s="25" t="s">
        <v>108</v>
      </c>
      <c r="D12" s="13" t="str">
        <f>IF(OR(MID(C12,1,2)="ZZ",MID(C12,1,2)="YY"),"Інше",MID(C12,1,2))</f>
        <v>05</v>
      </c>
      <c r="E12" s="13" t="str">
        <f>MID(C12,4,200)</f>
        <v xml:space="preserve"> Добування кам'яного та бурого вугілля</v>
      </c>
      <c r="F12" s="16">
        <v>4296.12164</v>
      </c>
      <c r="G12" s="16">
        <v>4296.12164</v>
      </c>
      <c r="H12" s="16">
        <v>0</v>
      </c>
      <c r="I12" s="16">
        <v>2092.09411</v>
      </c>
      <c r="J12" s="16">
        <v>2092.09411</v>
      </c>
      <c r="K12" s="16">
        <v>0</v>
      </c>
      <c r="L12" s="16">
        <v>4312.89121</v>
      </c>
      <c r="M12" s="16">
        <v>4312.89121</v>
      </c>
      <c r="N12" s="16">
        <v>0</v>
      </c>
      <c r="O12" s="16">
        <v>2092.09411</v>
      </c>
      <c r="P12" s="16">
        <v>2092.09411</v>
      </c>
      <c r="Q12" s="16">
        <v>0</v>
      </c>
      <c r="R12" s="24"/>
    </row>
    <row r="13" ht="24">
      <c r="B13" s="15">
        <v>5</v>
      </c>
      <c r="C13" s="25" t="s">
        <v>107</v>
      </c>
      <c r="D13" s="13" t="str">
        <f>IF(OR(MID(C13,1,2)="ZZ",MID(C13,1,2)="YY"),"Інше",MID(C13,1,2))</f>
        <v>06</v>
      </c>
      <c r="E13" s="13" t="str">
        <f>MID(C13,4,200)</f>
        <v xml:space="preserve"> Добування сирої нафти та природного газу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24"/>
    </row>
    <row r="14" ht="24">
      <c r="B14" s="15">
        <v>6</v>
      </c>
      <c r="C14" s="25" t="s">
        <v>106</v>
      </c>
      <c r="D14" s="13" t="str">
        <f>IF(OR(MID(C14,1,2)="ZZ",MID(C14,1,2)="YY"),"Інше",MID(C14,1,2))</f>
        <v>07</v>
      </c>
      <c r="E14" s="13" t="str">
        <f>MID(C14,4,200)</f>
        <v xml:space="preserve"> Добування металевих руд</v>
      </c>
      <c r="F14" s="16">
        <v>489364.93621</v>
      </c>
      <c r="G14" s="16">
        <v>0</v>
      </c>
      <c r="H14" s="16">
        <v>489364.93621</v>
      </c>
      <c r="I14" s="16">
        <v>489364.93621</v>
      </c>
      <c r="J14" s="16">
        <v>0</v>
      </c>
      <c r="K14" s="16">
        <v>489364.93621</v>
      </c>
      <c r="L14" s="16">
        <v>665448.45177</v>
      </c>
      <c r="M14" s="16">
        <v>0</v>
      </c>
      <c r="N14" s="16">
        <v>665448.45177</v>
      </c>
      <c r="O14" s="16">
        <v>665448.45177</v>
      </c>
      <c r="P14" s="16">
        <v>0</v>
      </c>
      <c r="Q14" s="16">
        <v>665448.45177</v>
      </c>
      <c r="R14" s="24"/>
    </row>
    <row r="15" ht="24">
      <c r="B15" s="15">
        <v>7</v>
      </c>
      <c r="C15" s="25" t="s">
        <v>105</v>
      </c>
      <c r="D15" s="13" t="str">
        <f>IF(OR(MID(C15,1,2)="ZZ",MID(C15,1,2)="YY"),"Інше",MID(C15,1,2))</f>
        <v>08</v>
      </c>
      <c r="E15" s="13" t="str">
        <f>MID(C15,4,200)</f>
        <v xml:space="preserve"> Добування інших корисних копалин та розроблення кар'єрів</v>
      </c>
      <c r="F15" s="16">
        <v>274993.1234</v>
      </c>
      <c r="G15" s="16">
        <v>274993.1234</v>
      </c>
      <c r="H15" s="16">
        <v>0</v>
      </c>
      <c r="I15" s="16">
        <v>246447.93662</v>
      </c>
      <c r="J15" s="16">
        <v>246447.93662</v>
      </c>
      <c r="K15" s="16">
        <v>0</v>
      </c>
      <c r="L15" s="16">
        <v>392593.20069</v>
      </c>
      <c r="M15" s="16">
        <v>392593.20069</v>
      </c>
      <c r="N15" s="16">
        <v>0</v>
      </c>
      <c r="O15" s="16">
        <v>363939.9724</v>
      </c>
      <c r="P15" s="16">
        <v>363939.9724</v>
      </c>
      <c r="Q15" s="16">
        <v>0</v>
      </c>
      <c r="R15" s="24"/>
    </row>
    <row r="16" ht="24">
      <c r="B16" s="15">
        <v>8</v>
      </c>
      <c r="C16" s="25" t="s">
        <v>104</v>
      </c>
      <c r="D16" s="13" t="str">
        <f>IF(OR(MID(C16,1,2)="ZZ",MID(C16,1,2)="YY"),"Інше",MID(C16,1,2))</f>
        <v>09</v>
      </c>
      <c r="E16" s="13" t="str">
        <f>MID(C16,4,200)</f>
        <v xml:space="preserve"> Надання допоміжних послуг у сфері добувної промисловості та розроблення кар'єрів</v>
      </c>
      <c r="F16" s="16">
        <v>12857.1177</v>
      </c>
      <c r="G16" s="16">
        <v>12857.1177</v>
      </c>
      <c r="H16" s="16">
        <v>0</v>
      </c>
      <c r="I16" s="16">
        <v>0</v>
      </c>
      <c r="J16" s="16">
        <v>0</v>
      </c>
      <c r="K16" s="16">
        <v>0</v>
      </c>
      <c r="L16" s="16">
        <v>12888.56062</v>
      </c>
      <c r="M16" s="16">
        <v>12888.56062</v>
      </c>
      <c r="N16" s="16">
        <v>0</v>
      </c>
      <c r="O16" s="16">
        <v>0</v>
      </c>
      <c r="P16" s="16">
        <v>0</v>
      </c>
      <c r="Q16" s="16">
        <v>0</v>
      </c>
      <c r="R16" s="24"/>
    </row>
    <row r="17" ht="24">
      <c r="B17" s="15">
        <v>9</v>
      </c>
      <c r="C17" s="25" t="s">
        <v>103</v>
      </c>
      <c r="D17" s="13" t="str">
        <f>IF(OR(MID(C17,1,2)="ZZ",MID(C17,1,2)="YY"),"Інше",MID(C17,1,2))</f>
        <v>10</v>
      </c>
      <c r="E17" s="13" t="str">
        <f>MID(C17,4,200)</f>
        <v xml:space="preserve"> Виробництво харчових продуктів</v>
      </c>
      <c r="F17" s="16">
        <v>3993444.27191</v>
      </c>
      <c r="G17" s="16">
        <v>1845811.96994</v>
      </c>
      <c r="H17" s="16">
        <v>2147632.30197</v>
      </c>
      <c r="I17" s="16">
        <v>565434.8045</v>
      </c>
      <c r="J17" s="16">
        <v>444728.67015</v>
      </c>
      <c r="K17" s="16">
        <v>120706.13435</v>
      </c>
      <c r="L17" s="16">
        <v>4484055.03749</v>
      </c>
      <c r="M17" s="16">
        <v>2320346.62179</v>
      </c>
      <c r="N17" s="16">
        <v>2163708.4157</v>
      </c>
      <c r="O17" s="16">
        <v>1039013.91608</v>
      </c>
      <c r="P17" s="16">
        <v>918307.78173</v>
      </c>
      <c r="Q17" s="16">
        <v>120706.13435</v>
      </c>
      <c r="R17" s="24"/>
    </row>
    <row r="18" ht="24">
      <c r="B18" s="15">
        <v>10</v>
      </c>
      <c r="C18" s="25" t="s">
        <v>102</v>
      </c>
      <c r="D18" s="13" t="str">
        <f>IF(OR(MID(C18,1,2)="ZZ",MID(C18,1,2)="YY"),"Інше",MID(C18,1,2))</f>
        <v>11</v>
      </c>
      <c r="E18" s="13" t="str">
        <f>MID(C18,4,200)</f>
        <v xml:space="preserve"> Виробництво напоїв</v>
      </c>
      <c r="F18" s="16">
        <v>15577.74357</v>
      </c>
      <c r="G18" s="16">
        <v>15577.74357</v>
      </c>
      <c r="H18" s="16">
        <v>0</v>
      </c>
      <c r="I18" s="16">
        <v>3542.99305</v>
      </c>
      <c r="J18" s="16">
        <v>3542.99305</v>
      </c>
      <c r="K18" s="16">
        <v>0</v>
      </c>
      <c r="L18" s="16">
        <v>15581.29924</v>
      </c>
      <c r="M18" s="16">
        <v>15581.29924</v>
      </c>
      <c r="N18" s="16">
        <v>0</v>
      </c>
      <c r="O18" s="16">
        <v>3542.99305</v>
      </c>
      <c r="P18" s="16">
        <v>3542.99305</v>
      </c>
      <c r="Q18" s="16">
        <v>0</v>
      </c>
      <c r="R18" s="24"/>
    </row>
    <row r="19" ht="24">
      <c r="B19" s="15">
        <v>11</v>
      </c>
      <c r="C19" s="25" t="s">
        <v>101</v>
      </c>
      <c r="D19" s="13" t="str">
        <f>IF(OR(MID(C19,1,2)="ZZ",MID(C19,1,2)="YY"),"Інше",MID(C19,1,2))</f>
        <v>12</v>
      </c>
      <c r="E19" s="13" t="str">
        <f>MID(C19,4,200)</f>
        <v xml:space="preserve"> Виробництво тютюнових виробів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24"/>
    </row>
    <row r="20" ht="24">
      <c r="B20" s="15">
        <v>12</v>
      </c>
      <c r="C20" s="25" t="s">
        <v>100</v>
      </c>
      <c r="D20" s="13" t="str">
        <f>IF(OR(MID(C20,1,2)="ZZ",MID(C20,1,2)="YY"),"Інше",MID(C20,1,2))</f>
        <v>13</v>
      </c>
      <c r="E20" s="13" t="str">
        <f>MID(C20,4,200)</f>
        <v xml:space="preserve"> Текстильне виробництво</v>
      </c>
      <c r="F20" s="16">
        <v>144427.52013</v>
      </c>
      <c r="G20" s="16">
        <v>144427.52013</v>
      </c>
      <c r="H20" s="16">
        <v>0</v>
      </c>
      <c r="I20" s="16">
        <v>128.4855</v>
      </c>
      <c r="J20" s="16">
        <v>128.4855</v>
      </c>
      <c r="K20" s="16">
        <v>0</v>
      </c>
      <c r="L20" s="16">
        <v>144428.40128</v>
      </c>
      <c r="M20" s="16">
        <v>144428.40128</v>
      </c>
      <c r="N20" s="16">
        <v>0</v>
      </c>
      <c r="O20" s="16">
        <v>128.4855</v>
      </c>
      <c r="P20" s="16">
        <v>128.4855</v>
      </c>
      <c r="Q20" s="16">
        <v>0</v>
      </c>
      <c r="R20" s="24"/>
    </row>
    <row r="21" ht="24">
      <c r="B21" s="15">
        <v>13</v>
      </c>
      <c r="C21" s="25" t="s">
        <v>99</v>
      </c>
      <c r="D21" s="13" t="str">
        <f>IF(OR(MID(C21,1,2)="ZZ",MID(C21,1,2)="YY"),"Інше",MID(C21,1,2))</f>
        <v>14</v>
      </c>
      <c r="E21" s="13" t="str">
        <f>MID(C21,4,200)</f>
        <v xml:space="preserve"> Виробництво одягу</v>
      </c>
      <c r="F21" s="16">
        <v>86058.67156</v>
      </c>
      <c r="G21" s="16">
        <v>86058.67156</v>
      </c>
      <c r="H21" s="16">
        <v>0</v>
      </c>
      <c r="I21" s="16">
        <v>13970.01396</v>
      </c>
      <c r="J21" s="16">
        <v>13970.01396</v>
      </c>
      <c r="K21" s="16">
        <v>0</v>
      </c>
      <c r="L21" s="16">
        <v>90637.57646</v>
      </c>
      <c r="M21" s="16">
        <v>90637.57646</v>
      </c>
      <c r="N21" s="16">
        <v>0</v>
      </c>
      <c r="O21" s="16">
        <v>18324.81803</v>
      </c>
      <c r="P21" s="16">
        <v>18324.81803</v>
      </c>
      <c r="Q21" s="16">
        <v>0</v>
      </c>
      <c r="R21" s="24"/>
    </row>
    <row r="22" ht="24">
      <c r="B22" s="15">
        <v>14</v>
      </c>
      <c r="C22" s="25" t="s">
        <v>98</v>
      </c>
      <c r="D22" s="13" t="str">
        <f>IF(OR(MID(C22,1,2)="ZZ",MID(C22,1,2)="YY"),"Інше",MID(C22,1,2))</f>
        <v>15</v>
      </c>
      <c r="E22" s="13" t="str">
        <f>MID(C22,4,200)</f>
        <v xml:space="preserve"> Виробництво шкіри, виробів зі шкіри та інших матеріалів</v>
      </c>
      <c r="F22" s="16">
        <v>21965.08216</v>
      </c>
      <c r="G22" s="16">
        <v>21965.08216</v>
      </c>
      <c r="H22" s="16">
        <v>0</v>
      </c>
      <c r="I22" s="16">
        <v>2557.50484</v>
      </c>
      <c r="J22" s="16">
        <v>2557.50484</v>
      </c>
      <c r="K22" s="16">
        <v>0</v>
      </c>
      <c r="L22" s="16">
        <v>21980.7463</v>
      </c>
      <c r="M22" s="16">
        <v>21980.7463</v>
      </c>
      <c r="N22" s="16">
        <v>0</v>
      </c>
      <c r="O22" s="16">
        <v>2558.74505</v>
      </c>
      <c r="P22" s="16">
        <v>2558.74505</v>
      </c>
      <c r="Q22" s="16">
        <v>0</v>
      </c>
      <c r="R22" s="24"/>
    </row>
    <row r="23" ht="24">
      <c r="B23" s="15">
        <v>15</v>
      </c>
      <c r="C23" s="25" t="s">
        <v>97</v>
      </c>
      <c r="D23" s="13" t="str">
        <f>IF(OR(MID(C23,1,2)="ZZ",MID(C23,1,2)="YY"),"Інше",MID(C23,1,2))</f>
        <v>16</v>
      </c>
      <c r="E23" s="13" t="str">
        <f>MID(C23,4,200)</f>
        <v xml:space="preserve"> Оброблення деревини та виготовлення виробів з деревини та корка, крім меблів; виготовлення виробів із соломки та рослинних матеріалів для плетіння</v>
      </c>
      <c r="F23" s="16">
        <v>299610.23422</v>
      </c>
      <c r="G23" s="16">
        <v>294485.04135</v>
      </c>
      <c r="H23" s="16">
        <v>5125.19287</v>
      </c>
      <c r="I23" s="16">
        <v>48841.82741</v>
      </c>
      <c r="J23" s="16">
        <v>48841.82741</v>
      </c>
      <c r="K23" s="16">
        <v>0</v>
      </c>
      <c r="L23" s="16">
        <v>300350.07443</v>
      </c>
      <c r="M23" s="16">
        <v>295221.3245</v>
      </c>
      <c r="N23" s="16">
        <v>5128.74993</v>
      </c>
      <c r="O23" s="16">
        <v>48871.96815</v>
      </c>
      <c r="P23" s="16">
        <v>48871.96815</v>
      </c>
      <c r="Q23" s="16">
        <v>0</v>
      </c>
      <c r="R23" s="24"/>
    </row>
    <row r="24" ht="24">
      <c r="B24" s="15">
        <v>16</v>
      </c>
      <c r="C24" s="25" t="s">
        <v>96</v>
      </c>
      <c r="D24" s="13" t="str">
        <f>IF(OR(MID(C24,1,2)="ZZ",MID(C24,1,2)="YY"),"Інше",MID(C24,1,2))</f>
        <v>17</v>
      </c>
      <c r="E24" s="13" t="str">
        <f>MID(C24,4,200)</f>
        <v xml:space="preserve"> Виробництво паперу та паперових виробів</v>
      </c>
      <c r="F24" s="16">
        <v>252316.36661</v>
      </c>
      <c r="G24" s="16">
        <v>212693.31017</v>
      </c>
      <c r="H24" s="16">
        <v>39623.05644</v>
      </c>
      <c r="I24" s="16">
        <v>24014.27486</v>
      </c>
      <c r="J24" s="16">
        <v>24014.27486</v>
      </c>
      <c r="K24" s="16">
        <v>0</v>
      </c>
      <c r="L24" s="16">
        <v>252435.90614</v>
      </c>
      <c r="M24" s="16">
        <v>212772.06999</v>
      </c>
      <c r="N24" s="16">
        <v>39663.83615</v>
      </c>
      <c r="O24" s="16">
        <v>24014.27486</v>
      </c>
      <c r="P24" s="16">
        <v>24014.27486</v>
      </c>
      <c r="Q24" s="16">
        <v>0</v>
      </c>
      <c r="R24" s="24"/>
    </row>
    <row r="25" ht="24">
      <c r="B25" s="15">
        <v>17</v>
      </c>
      <c r="C25" s="25" t="s">
        <v>95</v>
      </c>
      <c r="D25" s="13" t="str">
        <f>IF(OR(MID(C25,1,2)="ZZ",MID(C25,1,2)="YY"),"Інше",MID(C25,1,2))</f>
        <v>18</v>
      </c>
      <c r="E25" s="13" t="str">
        <f>MID(C25,4,200)</f>
        <v xml:space="preserve"> Поліграфічна діяльність, тиражування записаної інформації</v>
      </c>
      <c r="F25" s="16">
        <v>51891.17298</v>
      </c>
      <c r="G25" s="16">
        <v>51891.17298</v>
      </c>
      <c r="H25" s="16">
        <v>0</v>
      </c>
      <c r="I25" s="16">
        <v>629.6043</v>
      </c>
      <c r="J25" s="16">
        <v>629.6043</v>
      </c>
      <c r="K25" s="16">
        <v>0</v>
      </c>
      <c r="L25" s="16">
        <v>52057.38513</v>
      </c>
      <c r="M25" s="16">
        <v>52057.38513</v>
      </c>
      <c r="N25" s="16">
        <v>0</v>
      </c>
      <c r="O25" s="16">
        <v>758.87735</v>
      </c>
      <c r="P25" s="16">
        <v>758.87735</v>
      </c>
      <c r="Q25" s="16">
        <v>0</v>
      </c>
      <c r="R25" s="24"/>
    </row>
    <row r="26" ht="24">
      <c r="B26" s="15">
        <v>18</v>
      </c>
      <c r="C26" s="25" t="s">
        <v>94</v>
      </c>
      <c r="D26" s="13" t="str">
        <f>IF(OR(MID(C26,1,2)="ZZ",MID(C26,1,2)="YY"),"Інше",MID(C26,1,2))</f>
        <v>19</v>
      </c>
      <c r="E26" s="13" t="str">
        <f>MID(C26,4,200)</f>
        <v xml:space="preserve"> Виробництво коксу та продуктів нафтоперероблення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24"/>
    </row>
    <row r="27" ht="24">
      <c r="B27" s="15">
        <v>19</v>
      </c>
      <c r="C27" s="25" t="s">
        <v>93</v>
      </c>
      <c r="D27" s="13" t="str">
        <f>IF(OR(MID(C27,1,2)="ZZ",MID(C27,1,2)="YY"),"Інше",MID(C27,1,2))</f>
        <v>20</v>
      </c>
      <c r="E27" s="13" t="str">
        <f>MID(C27,4,200)</f>
        <v xml:space="preserve"> Виробництво хімічних речовин і хімічної продукції</v>
      </c>
      <c r="F27" s="16">
        <v>196899.39957</v>
      </c>
      <c r="G27" s="16">
        <v>196899.39957</v>
      </c>
      <c r="H27" s="16">
        <v>0</v>
      </c>
      <c r="I27" s="16">
        <v>3794.21501</v>
      </c>
      <c r="J27" s="16">
        <v>3794.21501</v>
      </c>
      <c r="K27" s="16">
        <v>0</v>
      </c>
      <c r="L27" s="16">
        <v>197262.54544</v>
      </c>
      <c r="M27" s="16">
        <v>197262.54544</v>
      </c>
      <c r="N27" s="16">
        <v>0</v>
      </c>
      <c r="O27" s="16">
        <v>3803.0761</v>
      </c>
      <c r="P27" s="16">
        <v>3803.0761</v>
      </c>
      <c r="Q27" s="16">
        <v>0</v>
      </c>
      <c r="R27" s="24"/>
    </row>
    <row r="28" ht="24">
      <c r="B28" s="15">
        <v>20</v>
      </c>
      <c r="C28" s="25" t="s">
        <v>92</v>
      </c>
      <c r="D28" s="13" t="str">
        <f>IF(OR(MID(C28,1,2)="ZZ",MID(C28,1,2)="YY"),"Інше",MID(C28,1,2))</f>
        <v>21</v>
      </c>
      <c r="E28" s="13" t="str">
        <f>MID(C28,4,200)</f>
        <v xml:space="preserve"> Виробництво основних фармацевтичних продуктів і фармацевтичних препаратів</v>
      </c>
      <c r="F28" s="16">
        <v>135269.37584</v>
      </c>
      <c r="G28" s="16">
        <v>135269.37584</v>
      </c>
      <c r="H28" s="16">
        <v>0</v>
      </c>
      <c r="I28" s="16">
        <v>0</v>
      </c>
      <c r="J28" s="16">
        <v>0</v>
      </c>
      <c r="K28" s="16">
        <v>0</v>
      </c>
      <c r="L28" s="16">
        <v>135269.23996</v>
      </c>
      <c r="M28" s="16">
        <v>135269.23996</v>
      </c>
      <c r="N28" s="16">
        <v>0</v>
      </c>
      <c r="O28" s="16">
        <v>0</v>
      </c>
      <c r="P28" s="16">
        <v>0</v>
      </c>
      <c r="Q28" s="16">
        <v>0</v>
      </c>
      <c r="R28" s="24"/>
    </row>
    <row r="29" ht="24">
      <c r="B29" s="15">
        <v>21</v>
      </c>
      <c r="C29" s="25" t="s">
        <v>91</v>
      </c>
      <c r="D29" s="13" t="str">
        <f>IF(OR(MID(C29,1,2)="ZZ",MID(C29,1,2)="YY"),"Інше",MID(C29,1,2))</f>
        <v>22</v>
      </c>
      <c r="E29" s="13" t="str">
        <f>MID(C29,4,200)</f>
        <v xml:space="preserve"> Виробництво гумових і пластмасових виробів</v>
      </c>
      <c r="F29" s="16">
        <v>326966.94096</v>
      </c>
      <c r="G29" s="16">
        <v>326966.94096</v>
      </c>
      <c r="H29" s="16">
        <v>0</v>
      </c>
      <c r="I29" s="16">
        <v>64393.8647</v>
      </c>
      <c r="J29" s="16">
        <v>64393.8647</v>
      </c>
      <c r="K29" s="16">
        <v>0</v>
      </c>
      <c r="L29" s="16">
        <v>327588.28577</v>
      </c>
      <c r="M29" s="16">
        <v>327588.28577</v>
      </c>
      <c r="N29" s="16">
        <v>0</v>
      </c>
      <c r="O29" s="16">
        <v>64713.97534</v>
      </c>
      <c r="P29" s="16">
        <v>64713.97534</v>
      </c>
      <c r="Q29" s="16">
        <v>0</v>
      </c>
      <c r="R29" s="24"/>
    </row>
    <row r="30" ht="24">
      <c r="B30" s="15">
        <v>22</v>
      </c>
      <c r="C30" s="25" t="s">
        <v>90</v>
      </c>
      <c r="D30" s="13" t="str">
        <f>IF(OR(MID(C30,1,2)="ZZ",MID(C30,1,2)="YY"),"Інше",MID(C30,1,2))</f>
        <v>23</v>
      </c>
      <c r="E30" s="13" t="str">
        <f>MID(C30,4,200)</f>
        <v xml:space="preserve"> Виробництво іншої неметалевої мінеральної продукції</v>
      </c>
      <c r="F30" s="16">
        <v>223893.34432</v>
      </c>
      <c r="G30" s="16">
        <v>223893.34432</v>
      </c>
      <c r="H30" s="16">
        <v>0</v>
      </c>
      <c r="I30" s="16">
        <v>11684.84244</v>
      </c>
      <c r="J30" s="16">
        <v>11684.84244</v>
      </c>
      <c r="K30" s="16">
        <v>0</v>
      </c>
      <c r="L30" s="16">
        <v>224349.89247</v>
      </c>
      <c r="M30" s="16">
        <v>224349.89247</v>
      </c>
      <c r="N30" s="16">
        <v>0</v>
      </c>
      <c r="O30" s="16">
        <v>11682.99478</v>
      </c>
      <c r="P30" s="16">
        <v>11682.99478</v>
      </c>
      <c r="Q30" s="16">
        <v>0</v>
      </c>
      <c r="R30" s="24"/>
    </row>
    <row r="31" ht="24">
      <c r="B31" s="15">
        <v>23</v>
      </c>
      <c r="C31" s="25" t="s">
        <v>89</v>
      </c>
      <c r="D31" s="13" t="str">
        <f>IF(OR(MID(C31,1,2)="ZZ",MID(C31,1,2)="YY"),"Інше",MID(C31,1,2))</f>
        <v>24</v>
      </c>
      <c r="E31" s="13" t="str">
        <f>MID(C31,4,200)</f>
        <v xml:space="preserve"> Металургійне виробництво</v>
      </c>
      <c r="F31" s="16">
        <v>4697935.60847</v>
      </c>
      <c r="G31" s="16">
        <v>122025.85768</v>
      </c>
      <c r="H31" s="16">
        <v>4575909.75079</v>
      </c>
      <c r="I31" s="16">
        <v>4579233.35756</v>
      </c>
      <c r="J31" s="16">
        <v>3323.60677</v>
      </c>
      <c r="K31" s="16">
        <v>4575909.75079</v>
      </c>
      <c r="L31" s="16">
        <v>4697968.17919</v>
      </c>
      <c r="M31" s="16">
        <v>122058.4284</v>
      </c>
      <c r="N31" s="16">
        <v>4575909.75079</v>
      </c>
      <c r="O31" s="16">
        <v>4579233.35756</v>
      </c>
      <c r="P31" s="16">
        <v>3323.60677</v>
      </c>
      <c r="Q31" s="16">
        <v>4575909.75079</v>
      </c>
      <c r="R31" s="24"/>
    </row>
    <row r="32" ht="24">
      <c r="B32" s="15">
        <v>24</v>
      </c>
      <c r="C32" s="25" t="s">
        <v>88</v>
      </c>
      <c r="D32" s="13" t="str">
        <f>IF(OR(MID(C32,1,2)="ZZ",MID(C32,1,2)="YY"),"Інше",MID(C32,1,2))</f>
        <v>25</v>
      </c>
      <c r="E32" s="13" t="str">
        <f>MID(C32,4,200)</f>
        <v xml:space="preserve"> Виробництво готових металевих виробів, крім машин і устатковання</v>
      </c>
      <c r="F32" s="16">
        <v>333984.69894</v>
      </c>
      <c r="G32" s="16">
        <v>333984.69894</v>
      </c>
      <c r="H32" s="16">
        <v>0</v>
      </c>
      <c r="I32" s="16">
        <v>7706.04895</v>
      </c>
      <c r="J32" s="16">
        <v>7706.04895</v>
      </c>
      <c r="K32" s="16">
        <v>0</v>
      </c>
      <c r="L32" s="16">
        <v>334281.30305</v>
      </c>
      <c r="M32" s="16">
        <v>334281.30305</v>
      </c>
      <c r="N32" s="16">
        <v>0</v>
      </c>
      <c r="O32" s="16">
        <v>7731.69909</v>
      </c>
      <c r="P32" s="16">
        <v>7731.69909</v>
      </c>
      <c r="Q32" s="16">
        <v>0</v>
      </c>
      <c r="R32" s="24"/>
    </row>
    <row r="33" ht="24">
      <c r="B33" s="15">
        <v>25</v>
      </c>
      <c r="C33" s="25" t="s">
        <v>87</v>
      </c>
      <c r="D33" s="13" t="str">
        <f>IF(OR(MID(C33,1,2)="ZZ",MID(C33,1,2)="YY"),"Інше",MID(C33,1,2))</f>
        <v>26</v>
      </c>
      <c r="E33" s="13" t="str">
        <f>MID(C33,4,200)</f>
        <v xml:space="preserve"> Виробництво комп'ютерів, електронної та оптичної продукції</v>
      </c>
      <c r="F33" s="16">
        <v>8297.80884</v>
      </c>
      <c r="G33" s="16">
        <v>8297.80884</v>
      </c>
      <c r="H33" s="16">
        <v>0</v>
      </c>
      <c r="I33" s="16">
        <v>0</v>
      </c>
      <c r="J33" s="16">
        <v>0</v>
      </c>
      <c r="K33" s="16">
        <v>0</v>
      </c>
      <c r="L33" s="16">
        <v>8313.19451</v>
      </c>
      <c r="M33" s="16">
        <v>8313.19451</v>
      </c>
      <c r="N33" s="16">
        <v>0</v>
      </c>
      <c r="O33" s="16">
        <v>0</v>
      </c>
      <c r="P33" s="16">
        <v>0</v>
      </c>
      <c r="Q33" s="16">
        <v>0</v>
      </c>
      <c r="R33" s="24"/>
    </row>
    <row r="34" ht="24">
      <c r="B34" s="15">
        <v>26</v>
      </c>
      <c r="C34" s="25" t="s">
        <v>86</v>
      </c>
      <c r="D34" s="13" t="str">
        <f>IF(OR(MID(C34,1,2)="ZZ",MID(C34,1,2)="YY"),"Інше",MID(C34,1,2))</f>
        <v>27</v>
      </c>
      <c r="E34" s="13" t="str">
        <f>MID(C34,4,200)</f>
        <v xml:space="preserve"> Виробництво електричного устатковання</v>
      </c>
      <c r="F34" s="16">
        <v>142128.81675</v>
      </c>
      <c r="G34" s="16">
        <v>142128.81675</v>
      </c>
      <c r="H34" s="16">
        <v>0</v>
      </c>
      <c r="I34" s="16">
        <v>82.61355</v>
      </c>
      <c r="J34" s="16">
        <v>82.61355</v>
      </c>
      <c r="K34" s="16">
        <v>0</v>
      </c>
      <c r="L34" s="16">
        <v>142299.70166</v>
      </c>
      <c r="M34" s="16">
        <v>142299.70166</v>
      </c>
      <c r="N34" s="16">
        <v>0</v>
      </c>
      <c r="O34" s="16">
        <v>82.61355</v>
      </c>
      <c r="P34" s="16">
        <v>82.61355</v>
      </c>
      <c r="Q34" s="16">
        <v>0</v>
      </c>
      <c r="R34" s="24"/>
    </row>
    <row r="35" ht="24">
      <c r="B35" s="15">
        <v>27</v>
      </c>
      <c r="C35" s="25" t="s">
        <v>85</v>
      </c>
      <c r="D35" s="13" t="str">
        <f>IF(OR(MID(C35,1,2)="ZZ",MID(C35,1,2)="YY"),"Інше",MID(C35,1,2))</f>
        <v>28</v>
      </c>
      <c r="E35" s="13" t="str">
        <f>MID(C35,4,200)</f>
        <v xml:space="preserve"> Виробництво машин і устатковання, н.в.і.у.</v>
      </c>
      <c r="F35" s="16">
        <v>227451.67719</v>
      </c>
      <c r="G35" s="16">
        <v>223399.45381</v>
      </c>
      <c r="H35" s="16">
        <v>4052.22338</v>
      </c>
      <c r="I35" s="16">
        <v>67059.81344</v>
      </c>
      <c r="J35" s="16">
        <v>63007.59006</v>
      </c>
      <c r="K35" s="16">
        <v>4052.22338</v>
      </c>
      <c r="L35" s="16">
        <v>227962.28008</v>
      </c>
      <c r="M35" s="16">
        <v>223909.49409</v>
      </c>
      <c r="N35" s="16">
        <v>4052.78599</v>
      </c>
      <c r="O35" s="16">
        <v>67191.07159</v>
      </c>
      <c r="P35" s="16">
        <v>63138.2856</v>
      </c>
      <c r="Q35" s="16">
        <v>4052.78599</v>
      </c>
      <c r="R35" s="24"/>
    </row>
    <row r="36" ht="24">
      <c r="B36" s="15">
        <v>28</v>
      </c>
      <c r="C36" s="25" t="s">
        <v>84</v>
      </c>
      <c r="D36" s="13" t="str">
        <f>IF(OR(MID(C36,1,2)="ZZ",MID(C36,1,2)="YY"),"Інше",MID(C36,1,2))</f>
        <v>29</v>
      </c>
      <c r="E36" s="13" t="str">
        <f>MID(C36,4,200)</f>
        <v xml:space="preserve"> Виробництво автотранспортних засобів, причепів і напівпричепів</v>
      </c>
      <c r="F36" s="16">
        <v>12660.53247</v>
      </c>
      <c r="G36" s="16">
        <v>12660.53247</v>
      </c>
      <c r="H36" s="16">
        <v>0</v>
      </c>
      <c r="I36" s="16">
        <v>0</v>
      </c>
      <c r="J36" s="16">
        <v>0</v>
      </c>
      <c r="K36" s="16">
        <v>0</v>
      </c>
      <c r="L36" s="16">
        <v>12671.73763</v>
      </c>
      <c r="M36" s="16">
        <v>12671.73763</v>
      </c>
      <c r="N36" s="16">
        <v>0</v>
      </c>
      <c r="O36" s="16">
        <v>0</v>
      </c>
      <c r="P36" s="16">
        <v>0</v>
      </c>
      <c r="Q36" s="16">
        <v>0</v>
      </c>
      <c r="R36" s="24"/>
    </row>
    <row r="37" ht="24">
      <c r="B37" s="15">
        <v>29</v>
      </c>
      <c r="C37" s="25" t="s">
        <v>83</v>
      </c>
      <c r="D37" s="13" t="str">
        <f>IF(OR(MID(C37,1,2)="ZZ",MID(C37,1,2)="YY"),"Інше",MID(C37,1,2))</f>
        <v>30</v>
      </c>
      <c r="E37" s="13" t="str">
        <f>MID(C37,4,200)</f>
        <v xml:space="preserve"> Виробництво інших транспортних засобів</v>
      </c>
      <c r="F37" s="16">
        <v>21163.88525</v>
      </c>
      <c r="G37" s="16">
        <v>21163.88525</v>
      </c>
      <c r="H37" s="16">
        <v>0</v>
      </c>
      <c r="I37" s="16">
        <v>2133.46319</v>
      </c>
      <c r="J37" s="16">
        <v>2133.46319</v>
      </c>
      <c r="K37" s="16">
        <v>0</v>
      </c>
      <c r="L37" s="16">
        <v>21239.77463</v>
      </c>
      <c r="M37" s="16">
        <v>21239.77463</v>
      </c>
      <c r="N37" s="16">
        <v>0</v>
      </c>
      <c r="O37" s="16">
        <v>2140.16969</v>
      </c>
      <c r="P37" s="16">
        <v>2140.16969</v>
      </c>
      <c r="Q37" s="16">
        <v>0</v>
      </c>
      <c r="R37" s="24"/>
    </row>
    <row r="38" ht="24">
      <c r="B38" s="15">
        <v>30</v>
      </c>
      <c r="C38" s="25" t="s">
        <v>82</v>
      </c>
      <c r="D38" s="13" t="str">
        <f>IF(OR(MID(C38,1,2)="ZZ",MID(C38,1,2)="YY"),"Інше",MID(C38,1,2))</f>
        <v>31</v>
      </c>
      <c r="E38" s="13" t="str">
        <f>MID(C38,4,200)</f>
        <v xml:space="preserve"> Виробництво меблів</v>
      </c>
      <c r="F38" s="16">
        <v>165123.57357</v>
      </c>
      <c r="G38" s="16">
        <v>165123.57357</v>
      </c>
      <c r="H38" s="16">
        <v>0</v>
      </c>
      <c r="I38" s="16">
        <v>7681.59201</v>
      </c>
      <c r="J38" s="16">
        <v>7681.59201</v>
      </c>
      <c r="K38" s="16">
        <v>0</v>
      </c>
      <c r="L38" s="16">
        <v>165443.49258</v>
      </c>
      <c r="M38" s="16">
        <v>165443.49258</v>
      </c>
      <c r="N38" s="16">
        <v>0</v>
      </c>
      <c r="O38" s="16">
        <v>7680.09483</v>
      </c>
      <c r="P38" s="16">
        <v>7680.09483</v>
      </c>
      <c r="Q38" s="16">
        <v>0</v>
      </c>
      <c r="R38" s="24"/>
    </row>
    <row r="39" ht="24">
      <c r="B39" s="15">
        <v>31</v>
      </c>
      <c r="C39" s="25" t="s">
        <v>81</v>
      </c>
      <c r="D39" s="13" t="str">
        <f>IF(OR(MID(C39,1,2)="ZZ",MID(C39,1,2)="YY"),"Інше",MID(C39,1,2))</f>
        <v>32</v>
      </c>
      <c r="E39" s="13" t="str">
        <f>MID(C39,4,200)</f>
        <v xml:space="preserve"> Виробництво іншої продукції</v>
      </c>
      <c r="F39" s="16">
        <v>48960.4423</v>
      </c>
      <c r="G39" s="16">
        <v>48960.4423</v>
      </c>
      <c r="H39" s="16">
        <v>0</v>
      </c>
      <c r="I39" s="16">
        <v>433.67281</v>
      </c>
      <c r="J39" s="16">
        <v>433.67281</v>
      </c>
      <c r="K39" s="16">
        <v>0</v>
      </c>
      <c r="L39" s="16">
        <v>49099.83454</v>
      </c>
      <c r="M39" s="16">
        <v>49099.83454</v>
      </c>
      <c r="N39" s="16">
        <v>0</v>
      </c>
      <c r="O39" s="16">
        <v>433.67281</v>
      </c>
      <c r="P39" s="16">
        <v>433.67281</v>
      </c>
      <c r="Q39" s="16">
        <v>0</v>
      </c>
      <c r="R39" s="24"/>
    </row>
    <row r="40" ht="24">
      <c r="B40" s="15">
        <v>32</v>
      </c>
      <c r="C40" s="25" t="s">
        <v>80</v>
      </c>
      <c r="D40" s="13" t="str">
        <f>IF(OR(MID(C40,1,2)="ZZ",MID(C40,1,2)="YY"),"Інше",MID(C40,1,2))</f>
        <v>33</v>
      </c>
      <c r="E40" s="13" t="str">
        <f>MID(C40,4,200)</f>
        <v xml:space="preserve"> Ремонт і монтаж машин і устатковання</v>
      </c>
      <c r="F40" s="16">
        <v>837998.92624</v>
      </c>
      <c r="G40" s="16">
        <v>837998.92624</v>
      </c>
      <c r="H40" s="16">
        <v>0</v>
      </c>
      <c r="I40" s="16">
        <v>9498.26111</v>
      </c>
      <c r="J40" s="16">
        <v>9498.26111</v>
      </c>
      <c r="K40" s="16">
        <v>0</v>
      </c>
      <c r="L40" s="16">
        <v>837326.83355</v>
      </c>
      <c r="M40" s="16">
        <v>837326.83355</v>
      </c>
      <c r="N40" s="16">
        <v>0</v>
      </c>
      <c r="O40" s="16">
        <v>9517.37922</v>
      </c>
      <c r="P40" s="16">
        <v>9517.37922</v>
      </c>
      <c r="Q40" s="16">
        <v>0</v>
      </c>
      <c r="R40" s="24"/>
    </row>
    <row r="41" ht="24">
      <c r="B41" s="15">
        <v>33</v>
      </c>
      <c r="C41" s="25" t="s">
        <v>79</v>
      </c>
      <c r="D41" s="13" t="str">
        <f>IF(OR(MID(C41,1,2)="ZZ",MID(C41,1,2)="YY"),"Інше",MID(C41,1,2))</f>
        <v>35</v>
      </c>
      <c r="E41" s="13" t="str">
        <f>MID(C41,4,200)</f>
        <v xml:space="preserve"> Постачання електроенергії, газу, пари та кондиційованого повітря</v>
      </c>
      <c r="F41" s="16">
        <v>19595793.63178</v>
      </c>
      <c r="G41" s="16">
        <v>4388491.42138</v>
      </c>
      <c r="H41" s="16">
        <v>15207302.2104</v>
      </c>
      <c r="I41" s="16">
        <v>7811089.9878</v>
      </c>
      <c r="J41" s="16">
        <v>9151.59837</v>
      </c>
      <c r="K41" s="16">
        <v>7801938.38943</v>
      </c>
      <c r="L41" s="16">
        <v>20803754.94521</v>
      </c>
      <c r="M41" s="16">
        <v>4746755.36162</v>
      </c>
      <c r="N41" s="16">
        <v>16056999.58359</v>
      </c>
      <c r="O41" s="16">
        <v>8658999.0887</v>
      </c>
      <c r="P41" s="16">
        <v>9151.59837</v>
      </c>
      <c r="Q41" s="16">
        <v>8649847.49033</v>
      </c>
      <c r="R41" s="24"/>
    </row>
    <row r="42" ht="24">
      <c r="B42" s="15">
        <v>34</v>
      </c>
      <c r="C42" s="25" t="s">
        <v>78</v>
      </c>
      <c r="D42" s="13" t="str">
        <f>IF(OR(MID(C42,1,2)="ZZ",MID(C42,1,2)="YY"),"Інше",MID(C42,1,2))</f>
        <v>36</v>
      </c>
      <c r="E42" s="13" t="str">
        <f>MID(C42,4,200)</f>
        <v xml:space="preserve"> Забір, очищення та постачання води</v>
      </c>
      <c r="F42" s="16">
        <v>6111.01418</v>
      </c>
      <c r="G42" s="16">
        <v>6111.01418</v>
      </c>
      <c r="H42" s="16">
        <v>0</v>
      </c>
      <c r="I42" s="16">
        <v>0</v>
      </c>
      <c r="J42" s="16">
        <v>0</v>
      </c>
      <c r="K42" s="16">
        <v>0</v>
      </c>
      <c r="L42" s="16">
        <v>6113.07603</v>
      </c>
      <c r="M42" s="16">
        <v>6113.07603</v>
      </c>
      <c r="N42" s="16">
        <v>0</v>
      </c>
      <c r="O42" s="16">
        <v>0</v>
      </c>
      <c r="P42" s="16">
        <v>0</v>
      </c>
      <c r="Q42" s="16">
        <v>0</v>
      </c>
      <c r="R42" s="24"/>
    </row>
    <row r="43" ht="24">
      <c r="B43" s="15">
        <v>35</v>
      </c>
      <c r="C43" s="25" t="s">
        <v>77</v>
      </c>
      <c r="D43" s="13" t="str">
        <f>IF(OR(MID(C43,1,2)="ZZ",MID(C43,1,2)="YY"),"Інше",MID(C43,1,2))</f>
        <v>37</v>
      </c>
      <c r="E43" s="13" t="str">
        <f>MID(C43,4,200)</f>
        <v xml:space="preserve"> Каналізація, відведення й очищення стічних вод</v>
      </c>
      <c r="F43" s="16">
        <v>1973.44534</v>
      </c>
      <c r="G43" s="16">
        <v>1973.44534</v>
      </c>
      <c r="H43" s="16">
        <v>0</v>
      </c>
      <c r="I43" s="16">
        <v>938.52221</v>
      </c>
      <c r="J43" s="16">
        <v>938.52221</v>
      </c>
      <c r="K43" s="16">
        <v>0</v>
      </c>
      <c r="L43" s="16">
        <v>1980.41878</v>
      </c>
      <c r="M43" s="16">
        <v>1980.41878</v>
      </c>
      <c r="N43" s="16">
        <v>0</v>
      </c>
      <c r="O43" s="16">
        <v>945.49565</v>
      </c>
      <c r="P43" s="16">
        <v>945.49565</v>
      </c>
      <c r="Q43" s="16">
        <v>0</v>
      </c>
      <c r="R43" s="24"/>
    </row>
    <row r="44" ht="24">
      <c r="B44" s="15">
        <v>36</v>
      </c>
      <c r="C44" s="25" t="s">
        <v>76</v>
      </c>
      <c r="D44" s="13" t="str">
        <f>IF(OR(MID(C44,1,2)="ZZ",MID(C44,1,2)="YY"),"Інше",MID(C44,1,2))</f>
        <v>38</v>
      </c>
      <c r="E44" s="13" t="str">
        <f>MID(C44,4,200)</f>
        <v xml:space="preserve"> Збирання, оброблення й видалення відходів; відновлення матеріалів</v>
      </c>
      <c r="F44" s="16">
        <v>11090.32296</v>
      </c>
      <c r="G44" s="16">
        <v>11090.32296</v>
      </c>
      <c r="H44" s="16">
        <v>0</v>
      </c>
      <c r="I44" s="16">
        <v>1008.15978</v>
      </c>
      <c r="J44" s="16">
        <v>1008.15978</v>
      </c>
      <c r="K44" s="16">
        <v>0</v>
      </c>
      <c r="L44" s="16">
        <v>11112.75612</v>
      </c>
      <c r="M44" s="16">
        <v>11112.75612</v>
      </c>
      <c r="N44" s="16">
        <v>0</v>
      </c>
      <c r="O44" s="16">
        <v>1008.34363</v>
      </c>
      <c r="P44" s="16">
        <v>1008.34363</v>
      </c>
      <c r="Q44" s="16">
        <v>0</v>
      </c>
      <c r="R44" s="24"/>
    </row>
    <row r="45" ht="24">
      <c r="B45" s="15">
        <v>37</v>
      </c>
      <c r="C45" s="25" t="s">
        <v>75</v>
      </c>
      <c r="D45" s="13" t="str">
        <f>IF(OR(MID(C45,1,2)="ZZ",MID(C45,1,2)="YY"),"Інше",MID(C45,1,2))</f>
        <v>39</v>
      </c>
      <c r="E45" s="13" t="str">
        <f>MID(C45,4,200)</f>
        <v xml:space="preserve"> Інша діяльність щодо поводження з відходами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24"/>
    </row>
    <row r="46" ht="24">
      <c r="B46" s="15">
        <v>38</v>
      </c>
      <c r="C46" s="25" t="s">
        <v>74</v>
      </c>
      <c r="D46" s="13" t="str">
        <f>IF(OR(MID(C46,1,2)="ZZ",MID(C46,1,2)="YY"),"Інше",MID(C46,1,2))</f>
        <v>41</v>
      </c>
      <c r="E46" s="13" t="str">
        <f>MID(C46,4,200)</f>
        <v xml:space="preserve"> Будівництво будівель</v>
      </c>
      <c r="F46" s="16">
        <v>492270.5906</v>
      </c>
      <c r="G46" s="16">
        <v>492270.5906</v>
      </c>
      <c r="H46" s="16">
        <v>0</v>
      </c>
      <c r="I46" s="16">
        <v>298754.76999</v>
      </c>
      <c r="J46" s="16">
        <v>298754.76999</v>
      </c>
      <c r="K46" s="16">
        <v>0</v>
      </c>
      <c r="L46" s="16">
        <v>536028.7207</v>
      </c>
      <c r="M46" s="16">
        <v>536028.7207</v>
      </c>
      <c r="N46" s="16">
        <v>0</v>
      </c>
      <c r="O46" s="16">
        <v>298743.88198</v>
      </c>
      <c r="P46" s="16">
        <v>298743.88198</v>
      </c>
      <c r="Q46" s="16">
        <v>0</v>
      </c>
      <c r="R46" s="24"/>
    </row>
    <row r="47" ht="24">
      <c r="B47" s="15">
        <v>39</v>
      </c>
      <c r="C47" s="25" t="s">
        <v>73</v>
      </c>
      <c r="D47" s="13" t="str">
        <f>IF(OR(MID(C47,1,2)="ZZ",MID(C47,1,2)="YY"),"Інше",MID(C47,1,2))</f>
        <v>42</v>
      </c>
      <c r="E47" s="13" t="str">
        <f>MID(C47,4,200)</f>
        <v xml:space="preserve"> Будівництво споруд</v>
      </c>
      <c r="F47" s="16">
        <v>86095.28768</v>
      </c>
      <c r="G47" s="16">
        <v>86095.28768</v>
      </c>
      <c r="H47" s="16">
        <v>0</v>
      </c>
      <c r="I47" s="16">
        <v>11098.84741</v>
      </c>
      <c r="J47" s="16">
        <v>11098.84741</v>
      </c>
      <c r="K47" s="16">
        <v>0</v>
      </c>
      <c r="L47" s="16">
        <v>86283.42862</v>
      </c>
      <c r="M47" s="16">
        <v>86283.42862</v>
      </c>
      <c r="N47" s="16">
        <v>0</v>
      </c>
      <c r="O47" s="16">
        <v>11109.27082</v>
      </c>
      <c r="P47" s="16">
        <v>11109.27082</v>
      </c>
      <c r="Q47" s="16">
        <v>0</v>
      </c>
      <c r="R47" s="24"/>
    </row>
    <row r="48" ht="24">
      <c r="B48" s="15">
        <v>40</v>
      </c>
      <c r="C48" s="25" t="s">
        <v>72</v>
      </c>
      <c r="D48" s="13" t="str">
        <f>IF(OR(MID(C48,1,2)="ZZ",MID(C48,1,2)="YY"),"Інше",MID(C48,1,2))</f>
        <v>43</v>
      </c>
      <c r="E48" s="13" t="str">
        <f>MID(C48,4,200)</f>
        <v xml:space="preserve"> Спеціалізовані будівельні роботи</v>
      </c>
      <c r="F48" s="16">
        <v>168823.89811</v>
      </c>
      <c r="G48" s="16">
        <v>168823.89811</v>
      </c>
      <c r="H48" s="16">
        <v>0</v>
      </c>
      <c r="I48" s="16">
        <v>18121.43707</v>
      </c>
      <c r="J48" s="16">
        <v>18121.43707</v>
      </c>
      <c r="K48" s="16">
        <v>0</v>
      </c>
      <c r="L48" s="16">
        <v>169176.17087</v>
      </c>
      <c r="M48" s="16">
        <v>169176.17087</v>
      </c>
      <c r="N48" s="16">
        <v>0</v>
      </c>
      <c r="O48" s="16">
        <v>18243.86784</v>
      </c>
      <c r="P48" s="16">
        <v>18243.86784</v>
      </c>
      <c r="Q48" s="16">
        <v>0</v>
      </c>
      <c r="R48" s="24"/>
    </row>
    <row r="49" ht="24">
      <c r="B49" s="15">
        <v>41</v>
      </c>
      <c r="C49" s="25" t="s">
        <v>71</v>
      </c>
      <c r="D49" s="13" t="str">
        <f>IF(OR(MID(C49,1,2)="ZZ",MID(C49,1,2)="YY"),"Інше",MID(C49,1,2))</f>
        <v>45</v>
      </c>
      <c r="E49" s="13" t="str">
        <f>MID(C49,4,200)</f>
        <v xml:space="preserve"> Оптова та роздрібна торгівля автотранспортними засобами та мотоциклами, їх ремонт</v>
      </c>
      <c r="F49" s="16">
        <v>254505.87878</v>
      </c>
      <c r="G49" s="16">
        <v>254505.87878</v>
      </c>
      <c r="H49" s="16">
        <v>0</v>
      </c>
      <c r="I49" s="16">
        <v>20643.42392</v>
      </c>
      <c r="J49" s="16">
        <v>20643.42392</v>
      </c>
      <c r="K49" s="16">
        <v>0</v>
      </c>
      <c r="L49" s="16">
        <v>264130.78935</v>
      </c>
      <c r="M49" s="16">
        <v>264130.78935</v>
      </c>
      <c r="N49" s="16">
        <v>0</v>
      </c>
      <c r="O49" s="16">
        <v>20744.64745</v>
      </c>
      <c r="P49" s="16">
        <v>20744.64745</v>
      </c>
      <c r="Q49" s="16">
        <v>0</v>
      </c>
      <c r="R49" s="24"/>
    </row>
    <row r="50" ht="24">
      <c r="B50" s="15">
        <v>42</v>
      </c>
      <c r="C50" s="25" t="s">
        <v>70</v>
      </c>
      <c r="D50" s="13" t="str">
        <f>IF(OR(MID(C50,1,2)="ZZ",MID(C50,1,2)="YY"),"Інше",MID(C50,1,2))</f>
        <v>46</v>
      </c>
      <c r="E50" s="13" t="str">
        <f>MID(C50,4,200)</f>
        <v xml:space="preserve"> Оптова торгівля, крім торгівлі автотранспортними засобами та мотоциклами</v>
      </c>
      <c r="F50" s="16">
        <v>19635753.06651</v>
      </c>
      <c r="G50" s="16">
        <v>14221146.96306</v>
      </c>
      <c r="H50" s="16">
        <v>5414606.10345</v>
      </c>
      <c r="I50" s="16">
        <v>3959466.09093</v>
      </c>
      <c r="J50" s="16">
        <v>896320.9356</v>
      </c>
      <c r="K50" s="16">
        <v>3063145.15533</v>
      </c>
      <c r="L50" s="16">
        <v>22478530.03922</v>
      </c>
      <c r="M50" s="16">
        <v>15547847.10149</v>
      </c>
      <c r="N50" s="16">
        <v>6930682.93773</v>
      </c>
      <c r="O50" s="16">
        <v>5378361.22594</v>
      </c>
      <c r="P50" s="16">
        <v>2051644.22931</v>
      </c>
      <c r="Q50" s="16">
        <v>3326716.99663</v>
      </c>
      <c r="R50" s="24"/>
    </row>
    <row r="51" ht="24">
      <c r="B51" s="15">
        <v>43</v>
      </c>
      <c r="C51" s="25" t="s">
        <v>69</v>
      </c>
      <c r="D51" s="13" t="str">
        <f>IF(OR(MID(C51,1,2)="ZZ",MID(C51,1,2)="YY"),"Інше",MID(C51,1,2))</f>
        <v>47</v>
      </c>
      <c r="E51" s="13" t="str">
        <f>MID(C51,4,200)</f>
        <v xml:space="preserve"> Роздрібна торгівля, крім торгівлі автотранспортними засобами та мотоциклами</v>
      </c>
      <c r="F51" s="16">
        <v>3925373.05056</v>
      </c>
      <c r="G51" s="16">
        <v>2402521.64516</v>
      </c>
      <c r="H51" s="16">
        <v>1522851.4054</v>
      </c>
      <c r="I51" s="16">
        <v>466331.30895</v>
      </c>
      <c r="J51" s="16">
        <v>466331.30895</v>
      </c>
      <c r="K51" s="16">
        <v>0</v>
      </c>
      <c r="L51" s="16">
        <v>7879421.47238</v>
      </c>
      <c r="M51" s="16">
        <v>6357034.09007</v>
      </c>
      <c r="N51" s="16">
        <v>1522387.38231</v>
      </c>
      <c r="O51" s="16">
        <v>4419785.81486</v>
      </c>
      <c r="P51" s="16">
        <v>4419785.81486</v>
      </c>
      <c r="Q51" s="16">
        <v>0</v>
      </c>
      <c r="R51" s="24"/>
    </row>
    <row r="52" ht="24">
      <c r="B52" s="15">
        <v>44</v>
      </c>
      <c r="C52" s="25" t="s">
        <v>68</v>
      </c>
      <c r="D52" s="13" t="str">
        <f>IF(OR(MID(C52,1,2)="ZZ",MID(C52,1,2)="YY"),"Інше",MID(C52,1,2))</f>
        <v>49</v>
      </c>
      <c r="E52" s="13" t="str">
        <f>MID(C52,4,200)</f>
        <v xml:space="preserve"> Наземний і трубопровідний транспорт</v>
      </c>
      <c r="F52" s="16">
        <v>538363.72239</v>
      </c>
      <c r="G52" s="16">
        <v>538363.72239</v>
      </c>
      <c r="H52" s="16">
        <v>0</v>
      </c>
      <c r="I52" s="16">
        <v>91815.7448</v>
      </c>
      <c r="J52" s="16">
        <v>91815.7448</v>
      </c>
      <c r="K52" s="16">
        <v>0</v>
      </c>
      <c r="L52" s="16">
        <v>540222.32757</v>
      </c>
      <c r="M52" s="16">
        <v>540222.32757</v>
      </c>
      <c r="N52" s="16">
        <v>0</v>
      </c>
      <c r="O52" s="16">
        <v>92072.90435</v>
      </c>
      <c r="P52" s="16">
        <v>92072.90435</v>
      </c>
      <c r="Q52" s="16">
        <v>0</v>
      </c>
      <c r="R52" s="24"/>
    </row>
    <row r="53" ht="24">
      <c r="B53" s="15">
        <v>45</v>
      </c>
      <c r="C53" s="25" t="s">
        <v>67</v>
      </c>
      <c r="D53" s="13" t="str">
        <f>IF(OR(MID(C53,1,2)="ZZ",MID(C53,1,2)="YY"),"Інше",MID(C53,1,2))</f>
        <v>50</v>
      </c>
      <c r="E53" s="13" t="str">
        <f>MID(C53,4,200)</f>
        <v xml:space="preserve"> Водний транспорт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24"/>
    </row>
    <row r="54" ht="24">
      <c r="B54" s="15">
        <v>46</v>
      </c>
      <c r="C54" s="25" t="s">
        <v>66</v>
      </c>
      <c r="D54" s="13" t="str">
        <f>IF(OR(MID(C54,1,2)="ZZ",MID(C54,1,2)="YY"),"Інше",MID(C54,1,2))</f>
        <v>51</v>
      </c>
      <c r="E54" s="13" t="str">
        <f>MID(C54,4,200)</f>
        <v xml:space="preserve"> Авіаційний транспорт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24"/>
    </row>
    <row r="55" ht="24">
      <c r="B55" s="15">
        <v>47</v>
      </c>
      <c r="C55" s="25" t="s">
        <v>65</v>
      </c>
      <c r="D55" s="13" t="str">
        <f>IF(OR(MID(C55,1,2)="ZZ",MID(C55,1,2)="YY"),"Інше",MID(C55,1,2))</f>
        <v>52</v>
      </c>
      <c r="E55" s="13" t="str">
        <f>MID(C55,4,200)</f>
        <v xml:space="preserve"> Складське господарство та допоміжна діяльність у сфері транспорту</v>
      </c>
      <c r="F55" s="16">
        <v>257500.70395</v>
      </c>
      <c r="G55" s="16">
        <v>257476.21852</v>
      </c>
      <c r="H55" s="16">
        <v>24.48543</v>
      </c>
      <c r="I55" s="16">
        <v>121335.01469</v>
      </c>
      <c r="J55" s="16">
        <v>121310.52926</v>
      </c>
      <c r="K55" s="16">
        <v>24.48543</v>
      </c>
      <c r="L55" s="16">
        <v>257590.37184</v>
      </c>
      <c r="M55" s="16">
        <v>257565.88641</v>
      </c>
      <c r="N55" s="16">
        <v>24.48543</v>
      </c>
      <c r="O55" s="16">
        <v>121065.1579</v>
      </c>
      <c r="P55" s="16">
        <v>121040.67247</v>
      </c>
      <c r="Q55" s="16">
        <v>24.48543</v>
      </c>
      <c r="R55" s="24"/>
    </row>
    <row r="56" ht="24">
      <c r="B56" s="15">
        <v>48</v>
      </c>
      <c r="C56" s="25" t="s">
        <v>64</v>
      </c>
      <c r="D56" s="13" t="str">
        <f>IF(OR(MID(C56,1,2)="ZZ",MID(C56,1,2)="YY"),"Інше",MID(C56,1,2))</f>
        <v>53</v>
      </c>
      <c r="E56" s="13" t="str">
        <f>MID(C56,4,200)</f>
        <v xml:space="preserve"> Поштова та кур'єрська діяльність</v>
      </c>
      <c r="F56" s="16">
        <v>2179.88159</v>
      </c>
      <c r="G56" s="16">
        <v>2179.88159</v>
      </c>
      <c r="H56" s="16">
        <v>0</v>
      </c>
      <c r="I56" s="16">
        <v>0</v>
      </c>
      <c r="J56" s="16">
        <v>0</v>
      </c>
      <c r="K56" s="16">
        <v>0</v>
      </c>
      <c r="L56" s="16">
        <v>2183.38672</v>
      </c>
      <c r="M56" s="16">
        <v>2183.38672</v>
      </c>
      <c r="N56" s="16">
        <v>0</v>
      </c>
      <c r="O56" s="16">
        <v>0</v>
      </c>
      <c r="P56" s="16">
        <v>0</v>
      </c>
      <c r="Q56" s="16">
        <v>0</v>
      </c>
      <c r="R56" s="24"/>
    </row>
    <row r="57" ht="24">
      <c r="B57" s="15">
        <v>49</v>
      </c>
      <c r="C57" s="25" t="s">
        <v>63</v>
      </c>
      <c r="D57" s="13" t="str">
        <f>IF(OR(MID(C57,1,2)="ZZ",MID(C57,1,2)="YY"),"Інше",MID(C57,1,2))</f>
        <v>55</v>
      </c>
      <c r="E57" s="13" t="str">
        <f>MID(C57,4,200)</f>
        <v xml:space="preserve"> Тимчасове розміщування</v>
      </c>
      <c r="F57" s="16">
        <v>24809.09143</v>
      </c>
      <c r="G57" s="16">
        <v>24809.09143</v>
      </c>
      <c r="H57" s="16">
        <v>0</v>
      </c>
      <c r="I57" s="16">
        <v>5190.93967</v>
      </c>
      <c r="J57" s="16">
        <v>5190.93967</v>
      </c>
      <c r="K57" s="16">
        <v>0</v>
      </c>
      <c r="L57" s="16">
        <v>25380.34562</v>
      </c>
      <c r="M57" s="16">
        <v>25380.34562</v>
      </c>
      <c r="N57" s="16">
        <v>0</v>
      </c>
      <c r="O57" s="16">
        <v>5205.84369</v>
      </c>
      <c r="P57" s="16">
        <v>5205.84369</v>
      </c>
      <c r="Q57" s="16">
        <v>0</v>
      </c>
      <c r="R57" s="24"/>
    </row>
    <row r="58" ht="24">
      <c r="B58" s="15">
        <v>50</v>
      </c>
      <c r="C58" s="25" t="s">
        <v>62</v>
      </c>
      <c r="D58" s="13" t="str">
        <f>IF(OR(MID(C58,1,2)="ZZ",MID(C58,1,2)="YY"),"Інше",MID(C58,1,2))</f>
        <v>56</v>
      </c>
      <c r="E58" s="13" t="str">
        <f>MID(C58,4,200)</f>
        <v xml:space="preserve"> Діяльність із забезпечення стравами та напоями</v>
      </c>
      <c r="F58" s="16">
        <v>112100.49943</v>
      </c>
      <c r="G58" s="16">
        <v>112100.49943</v>
      </c>
      <c r="H58" s="16">
        <v>0</v>
      </c>
      <c r="I58" s="16">
        <v>24255.49533</v>
      </c>
      <c r="J58" s="16">
        <v>24255.49533</v>
      </c>
      <c r="K58" s="16">
        <v>0</v>
      </c>
      <c r="L58" s="16">
        <v>112289.84756</v>
      </c>
      <c r="M58" s="16">
        <v>112289.84756</v>
      </c>
      <c r="N58" s="16">
        <v>0</v>
      </c>
      <c r="O58" s="16">
        <v>24261.3243</v>
      </c>
      <c r="P58" s="16">
        <v>24261.3243</v>
      </c>
      <c r="Q58" s="16">
        <v>0</v>
      </c>
      <c r="R58" s="24"/>
    </row>
    <row r="59" ht="24">
      <c r="B59" s="15">
        <v>51</v>
      </c>
      <c r="C59" s="25" t="s">
        <v>61</v>
      </c>
      <c r="D59" s="13" t="str">
        <f>IF(OR(MID(C59,1,2)="ZZ",MID(C59,1,2)="YY"),"Інше",MID(C59,1,2))</f>
        <v>58</v>
      </c>
      <c r="E59" s="13" t="str">
        <f>MID(C59,4,200)</f>
        <v xml:space="preserve"> Видавнича діяльність</v>
      </c>
      <c r="F59" s="16">
        <v>4760.19825</v>
      </c>
      <c r="G59" s="16">
        <v>4760.19825</v>
      </c>
      <c r="H59" s="16">
        <v>0</v>
      </c>
      <c r="I59" s="16">
        <v>80.878</v>
      </c>
      <c r="J59" s="16">
        <v>80.878</v>
      </c>
      <c r="K59" s="16">
        <v>0</v>
      </c>
      <c r="L59" s="16">
        <v>4766.89256</v>
      </c>
      <c r="M59" s="16">
        <v>4766.89256</v>
      </c>
      <c r="N59" s="16">
        <v>0</v>
      </c>
      <c r="O59" s="16">
        <v>80.94102</v>
      </c>
      <c r="P59" s="16">
        <v>80.94102</v>
      </c>
      <c r="Q59" s="16">
        <v>0</v>
      </c>
      <c r="R59" s="24"/>
    </row>
    <row r="60" ht="24">
      <c r="B60" s="15">
        <v>52</v>
      </c>
      <c r="C60" s="25" t="s">
        <v>60</v>
      </c>
      <c r="D60" s="13" t="str">
        <f>IF(OR(MID(C60,1,2)="ZZ",MID(C60,1,2)="YY"),"Інше",MID(C60,1,2))</f>
        <v>59</v>
      </c>
      <c r="E60" s="13" t="str">
        <f>MID(C60,4,200)</f>
        <v xml:space="preserve"> Виробництво кіно- та відеофільмів, телевізійних програм, видання звукозаписів</v>
      </c>
      <c r="F60" s="16">
        <v>3190.79587</v>
      </c>
      <c r="G60" s="16">
        <v>3190.79587</v>
      </c>
      <c r="H60" s="16">
        <v>0</v>
      </c>
      <c r="I60" s="16">
        <v>2312.00661</v>
      </c>
      <c r="J60" s="16">
        <v>2312.00661</v>
      </c>
      <c r="K60" s="16">
        <v>0</v>
      </c>
      <c r="L60" s="16">
        <v>3186.97699</v>
      </c>
      <c r="M60" s="16">
        <v>3186.97699</v>
      </c>
      <c r="N60" s="16">
        <v>0</v>
      </c>
      <c r="O60" s="16">
        <v>2308.18773</v>
      </c>
      <c r="P60" s="16">
        <v>2308.18773</v>
      </c>
      <c r="Q60" s="16">
        <v>0</v>
      </c>
      <c r="R60" s="24"/>
    </row>
    <row r="61" ht="24">
      <c r="B61" s="15">
        <v>53</v>
      </c>
      <c r="C61" s="25" t="s">
        <v>59</v>
      </c>
      <c r="D61" s="13" t="str">
        <f>IF(OR(MID(C61,1,2)="ZZ",MID(C61,1,2)="YY"),"Інше",MID(C61,1,2))</f>
        <v>60</v>
      </c>
      <c r="E61" s="13" t="str">
        <f>MID(C61,4,200)</f>
        <v xml:space="preserve"> Діяльність у сфері радіомовлення та телевізійного мовлення</v>
      </c>
      <c r="F61" s="16">
        <v>1838.11384</v>
      </c>
      <c r="G61" s="16">
        <v>1838.11384</v>
      </c>
      <c r="H61" s="16">
        <v>0</v>
      </c>
      <c r="I61" s="16">
        <v>1354.53679</v>
      </c>
      <c r="J61" s="16">
        <v>1354.53679</v>
      </c>
      <c r="K61" s="16">
        <v>0</v>
      </c>
      <c r="L61" s="16">
        <v>1841.73864</v>
      </c>
      <c r="M61" s="16">
        <v>1841.73864</v>
      </c>
      <c r="N61" s="16">
        <v>0</v>
      </c>
      <c r="O61" s="16">
        <v>1354.53679</v>
      </c>
      <c r="P61" s="16">
        <v>1354.53679</v>
      </c>
      <c r="Q61" s="16">
        <v>0</v>
      </c>
      <c r="R61" s="24"/>
    </row>
    <row r="62" ht="24">
      <c r="B62" s="15">
        <v>54</v>
      </c>
      <c r="C62" s="25" t="s">
        <v>58</v>
      </c>
      <c r="D62" s="13" t="str">
        <f>IF(OR(MID(C62,1,2)="ZZ",MID(C62,1,2)="YY"),"Інше",MID(C62,1,2))</f>
        <v>61</v>
      </c>
      <c r="E62" s="13" t="str">
        <f>MID(C62,4,200)</f>
        <v xml:space="preserve"> Телекомунікації (електрозв'язок)</v>
      </c>
      <c r="F62" s="16">
        <v>10287.1756</v>
      </c>
      <c r="G62" s="16">
        <v>10287.1756</v>
      </c>
      <c r="H62" s="16">
        <v>0</v>
      </c>
      <c r="I62" s="16">
        <v>1272.58522</v>
      </c>
      <c r="J62" s="16">
        <v>1272.58522</v>
      </c>
      <c r="K62" s="16">
        <v>0</v>
      </c>
      <c r="L62" s="16">
        <v>10312.01523</v>
      </c>
      <c r="M62" s="16">
        <v>10312.01523</v>
      </c>
      <c r="N62" s="16">
        <v>0</v>
      </c>
      <c r="O62" s="16">
        <v>1272.58522</v>
      </c>
      <c r="P62" s="16">
        <v>1272.58522</v>
      </c>
      <c r="Q62" s="16">
        <v>0</v>
      </c>
      <c r="R62" s="24"/>
    </row>
    <row r="63" ht="24">
      <c r="B63" s="15">
        <v>55</v>
      </c>
      <c r="C63" s="25" t="s">
        <v>57</v>
      </c>
      <c r="D63" s="13" t="str">
        <f>IF(OR(MID(C63,1,2)="ZZ",MID(C63,1,2)="YY"),"Інше",MID(C63,1,2))</f>
        <v>62</v>
      </c>
      <c r="E63" s="13" t="str">
        <f>MID(C63,4,200)</f>
        <v xml:space="preserve"> Комп'ютерне програмування, консультування та пов'язана з ними діяльність</v>
      </c>
      <c r="F63" s="16">
        <v>31155.71521</v>
      </c>
      <c r="G63" s="16">
        <v>31155.71521</v>
      </c>
      <c r="H63" s="16">
        <v>0</v>
      </c>
      <c r="I63" s="16">
        <v>1548.65633</v>
      </c>
      <c r="J63" s="16">
        <v>1548.65633</v>
      </c>
      <c r="K63" s="16">
        <v>0</v>
      </c>
      <c r="L63" s="16">
        <v>31336.62125</v>
      </c>
      <c r="M63" s="16">
        <v>31336.62125</v>
      </c>
      <c r="N63" s="16">
        <v>0</v>
      </c>
      <c r="O63" s="16">
        <v>1548.65633</v>
      </c>
      <c r="P63" s="16">
        <v>1548.65633</v>
      </c>
      <c r="Q63" s="16">
        <v>0</v>
      </c>
      <c r="R63" s="24"/>
    </row>
    <row r="64" ht="24">
      <c r="B64" s="15">
        <v>56</v>
      </c>
      <c r="C64" s="25" t="s">
        <v>56</v>
      </c>
      <c r="D64" s="13" t="str">
        <f>IF(OR(MID(C64,1,2)="ZZ",MID(C64,1,2)="YY"),"Інше",MID(C64,1,2))</f>
        <v>63</v>
      </c>
      <c r="E64" s="13" t="str">
        <f>MID(C64,4,200)</f>
        <v xml:space="preserve"> Надання інформаційних послуг</v>
      </c>
      <c r="F64" s="16">
        <v>16474.43719</v>
      </c>
      <c r="G64" s="16">
        <v>16474.43719</v>
      </c>
      <c r="H64" s="16">
        <v>0</v>
      </c>
      <c r="I64" s="16">
        <v>6945.88227</v>
      </c>
      <c r="J64" s="16">
        <v>6945.88227</v>
      </c>
      <c r="K64" s="16">
        <v>0</v>
      </c>
      <c r="L64" s="16">
        <v>17022.70356</v>
      </c>
      <c r="M64" s="16">
        <v>17022.70356</v>
      </c>
      <c r="N64" s="16">
        <v>0</v>
      </c>
      <c r="O64" s="16">
        <v>7005.82845</v>
      </c>
      <c r="P64" s="16">
        <v>7005.82845</v>
      </c>
      <c r="Q64" s="16">
        <v>0</v>
      </c>
      <c r="R64" s="24"/>
    </row>
    <row r="65" ht="24">
      <c r="B65" s="15">
        <v>57</v>
      </c>
      <c r="C65" s="25" t="s">
        <v>55</v>
      </c>
      <c r="D65" s="13" t="str">
        <f>IF(OR(MID(C65,1,2)="ZZ",MID(C65,1,2)="YY"),"Інше",MID(C65,1,2))</f>
        <v>64</v>
      </c>
      <c r="E65" s="13" t="str">
        <f>MID(C65,4,200)</f>
        <v xml:space="preserve"> Надання фінансових послуг, крім страхування та пенсійного забезпечення</v>
      </c>
      <c r="F65" s="16">
        <v>4051561.23437</v>
      </c>
      <c r="G65" s="16">
        <v>4051561.23437</v>
      </c>
      <c r="H65" s="16">
        <v>0</v>
      </c>
      <c r="I65" s="16">
        <v>0.33871</v>
      </c>
      <c r="J65" s="16">
        <v>0.33871</v>
      </c>
      <c r="K65" s="16">
        <v>0</v>
      </c>
      <c r="L65" s="16">
        <v>4064657.7661</v>
      </c>
      <c r="M65" s="16">
        <v>4064657.7661</v>
      </c>
      <c r="N65" s="16">
        <v>0</v>
      </c>
      <c r="O65" s="16">
        <v>0.33871</v>
      </c>
      <c r="P65" s="16">
        <v>0.33871</v>
      </c>
      <c r="Q65" s="16">
        <v>0</v>
      </c>
      <c r="R65" s="24"/>
    </row>
    <row r="66" ht="24">
      <c r="B66" s="15">
        <v>58</v>
      </c>
      <c r="C66" s="25" t="s">
        <v>54</v>
      </c>
      <c r="D66" s="13" t="str">
        <f>IF(OR(MID(C66,1,2)="ZZ",MID(C66,1,2)="YY"),"Інше",MID(C66,1,2))</f>
        <v>65</v>
      </c>
      <c r="E66" s="13" t="str">
        <f>MID(C66,4,200)</f>
        <v xml:space="preserve"> Страхування, перестрахування та недержавне пенсійне забезпечення, крім обов'язкового соціального страхування</v>
      </c>
      <c r="F66" s="16">
        <v>1119.49646</v>
      </c>
      <c r="G66" s="16">
        <v>1119.49646</v>
      </c>
      <c r="H66" s="16">
        <v>0</v>
      </c>
      <c r="I66" s="16">
        <v>1119.49646</v>
      </c>
      <c r="J66" s="16">
        <v>1119.49646</v>
      </c>
      <c r="K66" s="16">
        <v>0</v>
      </c>
      <c r="L66" s="16">
        <v>1120.8936</v>
      </c>
      <c r="M66" s="16">
        <v>1120.8936</v>
      </c>
      <c r="N66" s="16">
        <v>0</v>
      </c>
      <c r="O66" s="16">
        <v>1120.8936</v>
      </c>
      <c r="P66" s="16">
        <v>1120.8936</v>
      </c>
      <c r="Q66" s="16">
        <v>0</v>
      </c>
      <c r="R66" s="24"/>
    </row>
    <row r="67" ht="24">
      <c r="B67" s="15">
        <v>59</v>
      </c>
      <c r="C67" s="25" t="s">
        <v>53</v>
      </c>
      <c r="D67" s="13" t="str">
        <f>IF(OR(MID(C67,1,2)="ZZ",MID(C67,1,2)="YY"),"Інше",MID(C67,1,2))</f>
        <v>66</v>
      </c>
      <c r="E67" s="13" t="str">
        <f>MID(C67,4,200)</f>
        <v xml:space="preserve"> Допоміжна діяльність у сферах фінансових послуг і страхування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24"/>
    </row>
    <row r="68" ht="24">
      <c r="B68" s="15">
        <v>60</v>
      </c>
      <c r="C68" s="25" t="s">
        <v>52</v>
      </c>
      <c r="D68" s="13" t="str">
        <f>IF(OR(MID(C68,1,2)="ZZ",MID(C68,1,2)="YY"),"Інше",MID(C68,1,2))</f>
        <v>68</v>
      </c>
      <c r="E68" s="13" t="str">
        <f>MID(C68,4,200)</f>
        <v xml:space="preserve"> Операції з нерухомим майном</v>
      </c>
      <c r="F68" s="16">
        <v>9839078.27738</v>
      </c>
      <c r="G68" s="16">
        <v>5302299.78113</v>
      </c>
      <c r="H68" s="16">
        <v>4536778.49625</v>
      </c>
      <c r="I68" s="16">
        <v>8730909.23603</v>
      </c>
      <c r="J68" s="16">
        <v>4614998.26387</v>
      </c>
      <c r="K68" s="16">
        <v>4115910.97216</v>
      </c>
      <c r="L68" s="16">
        <v>33423937.01893</v>
      </c>
      <c r="M68" s="16">
        <v>23287433.61059</v>
      </c>
      <c r="N68" s="16">
        <v>10136503.40834</v>
      </c>
      <c r="O68" s="16">
        <v>31283997.01859</v>
      </c>
      <c r="P68" s="16">
        <v>21596319.6182</v>
      </c>
      <c r="Q68" s="16">
        <v>9687677.40039</v>
      </c>
      <c r="R68" s="24"/>
    </row>
    <row r="69" ht="24">
      <c r="B69" s="15">
        <v>61</v>
      </c>
      <c r="C69" s="25" t="s">
        <v>51</v>
      </c>
      <c r="D69" s="13" t="str">
        <f>IF(OR(MID(C69,1,2)="ZZ",MID(C69,1,2)="YY"),"Інше",MID(C69,1,2))</f>
        <v>69</v>
      </c>
      <c r="E69" s="13" t="str">
        <f>MID(C69,4,200)</f>
        <v xml:space="preserve"> Діяльність у сферах права та бухгалтерського обліку</v>
      </c>
      <c r="F69" s="16">
        <v>23978.3639</v>
      </c>
      <c r="G69" s="16">
        <v>23978.3639</v>
      </c>
      <c r="H69" s="16">
        <v>0</v>
      </c>
      <c r="I69" s="16">
        <v>8204.99266</v>
      </c>
      <c r="J69" s="16">
        <v>8204.99266</v>
      </c>
      <c r="K69" s="16">
        <v>0</v>
      </c>
      <c r="L69" s="16">
        <v>24143.24267</v>
      </c>
      <c r="M69" s="16">
        <v>24143.24267</v>
      </c>
      <c r="N69" s="16">
        <v>0</v>
      </c>
      <c r="O69" s="16">
        <v>8204.39311</v>
      </c>
      <c r="P69" s="16">
        <v>8204.39311</v>
      </c>
      <c r="Q69" s="16">
        <v>0</v>
      </c>
      <c r="R69" s="24"/>
    </row>
    <row r="70" ht="24">
      <c r="B70" s="15">
        <v>62</v>
      </c>
      <c r="C70" s="25" t="s">
        <v>50</v>
      </c>
      <c r="D70" s="13" t="str">
        <f>IF(OR(MID(C70,1,2)="ZZ",MID(C70,1,2)="YY"),"Інше",MID(C70,1,2))</f>
        <v>70</v>
      </c>
      <c r="E70" s="13" t="str">
        <f>MID(C70,4,200)</f>
        <v xml:space="preserve"> Діяльність головних управлінь (хед-офісів); консультування з питань керування</v>
      </c>
      <c r="F70" s="16">
        <v>9631.26515</v>
      </c>
      <c r="G70" s="16">
        <v>9631.26515</v>
      </c>
      <c r="H70" s="16">
        <v>0</v>
      </c>
      <c r="I70" s="16">
        <v>8672.68511</v>
      </c>
      <c r="J70" s="16">
        <v>8672.68511</v>
      </c>
      <c r="K70" s="16">
        <v>0</v>
      </c>
      <c r="L70" s="16">
        <v>9666.36047</v>
      </c>
      <c r="M70" s="16">
        <v>9666.36047</v>
      </c>
      <c r="N70" s="16">
        <v>0</v>
      </c>
      <c r="O70" s="16">
        <v>8705.59342</v>
      </c>
      <c r="P70" s="16">
        <v>8705.59342</v>
      </c>
      <c r="Q70" s="16">
        <v>0</v>
      </c>
      <c r="R70" s="24"/>
    </row>
    <row r="71" ht="24">
      <c r="B71" s="15">
        <v>63</v>
      </c>
      <c r="C71" s="25" t="s">
        <v>49</v>
      </c>
      <c r="D71" s="13" t="str">
        <f>IF(OR(MID(C71,1,2)="ZZ",MID(C71,1,2)="YY"),"Інше",MID(C71,1,2))</f>
        <v>71</v>
      </c>
      <c r="E71" s="13" t="str">
        <f>MID(C71,4,200)</f>
        <v xml:space="preserve"> Діяльність у сферах архітектури та інжинірингу; технічні випробування та дослідження</v>
      </c>
      <c r="F71" s="16">
        <v>22062.99561</v>
      </c>
      <c r="G71" s="16">
        <v>22062.99561</v>
      </c>
      <c r="H71" s="16">
        <v>0</v>
      </c>
      <c r="I71" s="16">
        <v>3330.50214</v>
      </c>
      <c r="J71" s="16">
        <v>3330.50214</v>
      </c>
      <c r="K71" s="16">
        <v>0</v>
      </c>
      <c r="L71" s="16">
        <v>22277.50091</v>
      </c>
      <c r="M71" s="16">
        <v>22277.50091</v>
      </c>
      <c r="N71" s="16">
        <v>0</v>
      </c>
      <c r="O71" s="16">
        <v>3342.76788</v>
      </c>
      <c r="P71" s="16">
        <v>3342.76788</v>
      </c>
      <c r="Q71" s="16">
        <v>0</v>
      </c>
      <c r="R71" s="24"/>
    </row>
    <row r="72" ht="24">
      <c r="B72" s="15">
        <v>64</v>
      </c>
      <c r="C72" s="25" t="s">
        <v>48</v>
      </c>
      <c r="D72" s="13" t="str">
        <f>IF(OR(MID(C72,1,2)="ZZ",MID(C72,1,2)="YY"),"Інше",MID(C72,1,2))</f>
        <v>72</v>
      </c>
      <c r="E72" s="13" t="str">
        <f>MID(C72,4,200)</f>
        <v xml:space="preserve"> Наукові дослідження та розробки</v>
      </c>
      <c r="F72" s="16">
        <v>588.77666</v>
      </c>
      <c r="G72" s="16">
        <v>588.77666</v>
      </c>
      <c r="H72" s="16">
        <v>0</v>
      </c>
      <c r="I72" s="16">
        <v>0</v>
      </c>
      <c r="J72" s="16">
        <v>0</v>
      </c>
      <c r="K72" s="16">
        <v>0</v>
      </c>
      <c r="L72" s="16">
        <v>592.1668</v>
      </c>
      <c r="M72" s="16">
        <v>592.1668</v>
      </c>
      <c r="N72" s="16">
        <v>0</v>
      </c>
      <c r="O72" s="16">
        <v>0</v>
      </c>
      <c r="P72" s="16">
        <v>0</v>
      </c>
      <c r="Q72" s="16">
        <v>0</v>
      </c>
      <c r="R72" s="24"/>
    </row>
    <row r="73" ht="24">
      <c r="B73" s="15">
        <v>65</v>
      </c>
      <c r="C73" s="25" t="s">
        <v>47</v>
      </c>
      <c r="D73" s="13" t="str">
        <f>IF(OR(MID(C73,1,2)="ZZ",MID(C73,1,2)="YY"),"Інше",MID(C73,1,2))</f>
        <v>73</v>
      </c>
      <c r="E73" s="13" t="str">
        <f>MID(C73,4,200)</f>
        <v xml:space="preserve"> Рекламна діяльність і дослідження кон'юнктури ринку</v>
      </c>
      <c r="F73" s="16">
        <v>12653.21585</v>
      </c>
      <c r="G73" s="16">
        <v>12653.21585</v>
      </c>
      <c r="H73" s="16">
        <v>0</v>
      </c>
      <c r="I73" s="16">
        <v>0.79242</v>
      </c>
      <c r="J73" s="16">
        <v>0.79242</v>
      </c>
      <c r="K73" s="16">
        <v>0</v>
      </c>
      <c r="L73" s="16">
        <v>12775.97811</v>
      </c>
      <c r="M73" s="16">
        <v>12775.97811</v>
      </c>
      <c r="N73" s="16">
        <v>0</v>
      </c>
      <c r="O73" s="16">
        <v>0.79242</v>
      </c>
      <c r="P73" s="16">
        <v>0.79242</v>
      </c>
      <c r="Q73" s="16">
        <v>0</v>
      </c>
      <c r="R73" s="24"/>
    </row>
    <row r="74" ht="24">
      <c r="B74" s="15">
        <v>66</v>
      </c>
      <c r="C74" s="25" t="s">
        <v>46</v>
      </c>
      <c r="D74" s="13" t="str">
        <f>IF(OR(MID(C74,1,2)="ZZ",MID(C74,1,2)="YY"),"Інше",MID(C74,1,2))</f>
        <v>74</v>
      </c>
      <c r="E74" s="13" t="str">
        <f>MID(C74,4,200)</f>
        <v xml:space="preserve"> Інша професійна, наукова та технічна діяльність</v>
      </c>
      <c r="F74" s="16">
        <v>2535.86284</v>
      </c>
      <c r="G74" s="16">
        <v>2535.86284</v>
      </c>
      <c r="H74" s="16">
        <v>0</v>
      </c>
      <c r="I74" s="16">
        <v>1148.87366</v>
      </c>
      <c r="J74" s="16">
        <v>1148.87366</v>
      </c>
      <c r="K74" s="16">
        <v>0</v>
      </c>
      <c r="L74" s="16">
        <v>2557.99093</v>
      </c>
      <c r="M74" s="16">
        <v>2557.99093</v>
      </c>
      <c r="N74" s="16">
        <v>0</v>
      </c>
      <c r="O74" s="16">
        <v>1148.87366</v>
      </c>
      <c r="P74" s="16">
        <v>1148.87366</v>
      </c>
      <c r="Q74" s="16">
        <v>0</v>
      </c>
      <c r="R74" s="24"/>
    </row>
    <row r="75" ht="24">
      <c r="B75" s="15">
        <v>67</v>
      </c>
      <c r="C75" s="25" t="s">
        <v>45</v>
      </c>
      <c r="D75" s="13" t="str">
        <f>IF(OR(MID(C75,1,2)="ZZ",MID(C75,1,2)="YY"),"Інше",MID(C75,1,2))</f>
        <v>75</v>
      </c>
      <c r="E75" s="13" t="str">
        <f>MID(C75,4,200)</f>
        <v xml:space="preserve"> Ветеринарна діяльність</v>
      </c>
      <c r="F75" s="16">
        <v>2006.12272</v>
      </c>
      <c r="G75" s="16">
        <v>2006.12272</v>
      </c>
      <c r="H75" s="16">
        <v>0</v>
      </c>
      <c r="I75" s="16">
        <v>0</v>
      </c>
      <c r="J75" s="16">
        <v>0</v>
      </c>
      <c r="K75" s="16">
        <v>0</v>
      </c>
      <c r="L75" s="16">
        <v>2010.19083</v>
      </c>
      <c r="M75" s="16">
        <v>2010.19083</v>
      </c>
      <c r="N75" s="16">
        <v>0</v>
      </c>
      <c r="O75" s="16">
        <v>0</v>
      </c>
      <c r="P75" s="16">
        <v>0</v>
      </c>
      <c r="Q75" s="16">
        <v>0</v>
      </c>
      <c r="R75" s="24"/>
    </row>
    <row r="76" ht="24">
      <c r="B76" s="15">
        <v>68</v>
      </c>
      <c r="C76" s="25" t="s">
        <v>44</v>
      </c>
      <c r="D76" s="13" t="str">
        <f>IF(OR(MID(C76,1,2)="ZZ",MID(C76,1,2)="YY"),"Інше",MID(C76,1,2))</f>
        <v>77</v>
      </c>
      <c r="E76" s="13" t="str">
        <f>MID(C76,4,200)</f>
        <v xml:space="preserve"> Оренда, прокат і лізинг</v>
      </c>
      <c r="F76" s="16">
        <v>153990.83184</v>
      </c>
      <c r="G76" s="16">
        <v>153990.83184</v>
      </c>
      <c r="H76" s="16">
        <v>0</v>
      </c>
      <c r="I76" s="16">
        <v>71444.02242</v>
      </c>
      <c r="J76" s="16">
        <v>71444.02242</v>
      </c>
      <c r="K76" s="16">
        <v>0</v>
      </c>
      <c r="L76" s="16">
        <v>1298608.24058</v>
      </c>
      <c r="M76" s="16">
        <v>1298608.24058</v>
      </c>
      <c r="N76" s="16">
        <v>0</v>
      </c>
      <c r="O76" s="16">
        <v>1215571.49552</v>
      </c>
      <c r="P76" s="16">
        <v>1215571.49552</v>
      </c>
      <c r="Q76" s="16">
        <v>0</v>
      </c>
      <c r="R76" s="24"/>
    </row>
    <row r="77" ht="24">
      <c r="B77" s="15">
        <v>69</v>
      </c>
      <c r="C77" s="25" t="s">
        <v>43</v>
      </c>
      <c r="D77" s="13" t="str">
        <f>IF(OR(MID(C77,1,2)="ZZ",MID(C77,1,2)="YY"),"Інше",MID(C77,1,2))</f>
        <v>78</v>
      </c>
      <c r="E77" s="13" t="str">
        <f>MID(C77,4,200)</f>
        <v xml:space="preserve"> Діяльність із працевлаштування</v>
      </c>
      <c r="F77" s="16">
        <v>1314.56669</v>
      </c>
      <c r="G77" s="16">
        <v>1314.56669</v>
      </c>
      <c r="H77" s="16">
        <v>0</v>
      </c>
      <c r="I77" s="16">
        <v>0</v>
      </c>
      <c r="J77" s="16">
        <v>0</v>
      </c>
      <c r="K77" s="16">
        <v>0</v>
      </c>
      <c r="L77" s="16">
        <v>1324.73223</v>
      </c>
      <c r="M77" s="16">
        <v>1324.73223</v>
      </c>
      <c r="N77" s="16">
        <v>0</v>
      </c>
      <c r="O77" s="16">
        <v>0</v>
      </c>
      <c r="P77" s="16">
        <v>0</v>
      </c>
      <c r="Q77" s="16">
        <v>0</v>
      </c>
      <c r="R77" s="24"/>
    </row>
    <row r="78" ht="24">
      <c r="B78" s="15">
        <v>70</v>
      </c>
      <c r="C78" s="25" t="s">
        <v>42</v>
      </c>
      <c r="D78" s="13" t="str">
        <f>IF(OR(MID(C78,1,2)="ZZ",MID(C78,1,2)="YY"),"Інше",MID(C78,1,2))</f>
        <v>79</v>
      </c>
      <c r="E78" s="13" t="str">
        <f>MID(C78,4,200)</f>
        <v xml:space="preserve"> Діяльність туристичних агентств, туристичних операторів, надання інших послуг із бронювання та пов'язана з цим діяльність</v>
      </c>
      <c r="F78" s="16">
        <v>3885.45904</v>
      </c>
      <c r="G78" s="16">
        <v>3885.45904</v>
      </c>
      <c r="H78" s="16">
        <v>0</v>
      </c>
      <c r="I78" s="16">
        <v>378.84126</v>
      </c>
      <c r="J78" s="16">
        <v>378.84126</v>
      </c>
      <c r="K78" s="16">
        <v>0</v>
      </c>
      <c r="L78" s="16">
        <v>4021.94807</v>
      </c>
      <c r="M78" s="16">
        <v>4021.94807</v>
      </c>
      <c r="N78" s="16">
        <v>0</v>
      </c>
      <c r="O78" s="16">
        <v>378.84126</v>
      </c>
      <c r="P78" s="16">
        <v>378.84126</v>
      </c>
      <c r="Q78" s="16">
        <v>0</v>
      </c>
      <c r="R78" s="24"/>
    </row>
    <row r="79" ht="24">
      <c r="B79" s="15">
        <v>71</v>
      </c>
      <c r="C79" s="25" t="s">
        <v>41</v>
      </c>
      <c r="D79" s="13" t="str">
        <f>IF(OR(MID(C79,1,2)="ZZ",MID(C79,1,2)="YY"),"Інше",MID(C79,1,2))</f>
        <v>80</v>
      </c>
      <c r="E79" s="13" t="str">
        <f>MID(C79,4,200)</f>
        <v xml:space="preserve"> Діяльність охоронних служб та проведення розслідувань</v>
      </c>
      <c r="F79" s="16">
        <v>15648.49366</v>
      </c>
      <c r="G79" s="16">
        <v>15648.49366</v>
      </c>
      <c r="H79" s="16">
        <v>0</v>
      </c>
      <c r="I79" s="16">
        <v>212.32158</v>
      </c>
      <c r="J79" s="16">
        <v>212.32158</v>
      </c>
      <c r="K79" s="16">
        <v>0</v>
      </c>
      <c r="L79" s="16">
        <v>15685.0992</v>
      </c>
      <c r="M79" s="16">
        <v>15685.0992</v>
      </c>
      <c r="N79" s="16">
        <v>0</v>
      </c>
      <c r="O79" s="16">
        <v>212.35335</v>
      </c>
      <c r="P79" s="16">
        <v>212.35335</v>
      </c>
      <c r="Q79" s="16">
        <v>0</v>
      </c>
      <c r="R79" s="24"/>
    </row>
    <row r="80" ht="24">
      <c r="B80" s="15">
        <v>72</v>
      </c>
      <c r="C80" s="25" t="s">
        <v>40</v>
      </c>
      <c r="D80" s="13" t="str">
        <f>IF(OR(MID(C80,1,2)="ZZ",MID(C80,1,2)="YY"),"Інше",MID(C80,1,2))</f>
        <v>81</v>
      </c>
      <c r="E80" s="13" t="str">
        <f>MID(C80,4,200)</f>
        <v xml:space="preserve"> Обслуговування будинків і територій</v>
      </c>
      <c r="F80" s="16">
        <v>44459.70023</v>
      </c>
      <c r="G80" s="16">
        <v>44459.70023</v>
      </c>
      <c r="H80" s="16">
        <v>0</v>
      </c>
      <c r="I80" s="16">
        <v>18119.82668</v>
      </c>
      <c r="J80" s="16">
        <v>18119.82668</v>
      </c>
      <c r="K80" s="16">
        <v>0</v>
      </c>
      <c r="L80" s="16">
        <v>44898.11361</v>
      </c>
      <c r="M80" s="16">
        <v>44898.11361</v>
      </c>
      <c r="N80" s="16">
        <v>0</v>
      </c>
      <c r="O80" s="16">
        <v>18383.39083</v>
      </c>
      <c r="P80" s="16">
        <v>18383.39083</v>
      </c>
      <c r="Q80" s="16">
        <v>0</v>
      </c>
      <c r="R80" s="24"/>
    </row>
    <row r="81" ht="24">
      <c r="B81" s="15">
        <v>73</v>
      </c>
      <c r="C81" s="25" t="s">
        <v>39</v>
      </c>
      <c r="D81" s="13" t="str">
        <f>IF(OR(MID(C81,1,2)="ZZ",MID(C81,1,2)="YY"),"Інше",MID(C81,1,2))</f>
        <v>82</v>
      </c>
      <c r="E81" s="13" t="str">
        <f>MID(C81,4,200)</f>
        <v xml:space="preserve"> Адміністративна та допоміжна офісна діяльність, інші допоміжні комерційні послуги</v>
      </c>
      <c r="F81" s="16">
        <v>350574.08594</v>
      </c>
      <c r="G81" s="16">
        <v>3877.39602</v>
      </c>
      <c r="H81" s="16">
        <v>346696.68992</v>
      </c>
      <c r="I81" s="16">
        <v>346785.95509</v>
      </c>
      <c r="J81" s="16">
        <v>89.26517</v>
      </c>
      <c r="K81" s="16">
        <v>346696.68992</v>
      </c>
      <c r="L81" s="16">
        <v>354721.03948</v>
      </c>
      <c r="M81" s="16">
        <v>3896.16465</v>
      </c>
      <c r="N81" s="16">
        <v>350824.87483</v>
      </c>
      <c r="O81" s="16">
        <v>350914.14</v>
      </c>
      <c r="P81" s="16">
        <v>89.26517</v>
      </c>
      <c r="Q81" s="16">
        <v>350824.87483</v>
      </c>
      <c r="R81" s="24"/>
    </row>
    <row r="82" ht="24">
      <c r="B82" s="15">
        <v>74</v>
      </c>
      <c r="C82" s="25" t="s">
        <v>38</v>
      </c>
      <c r="D82" s="13" t="str">
        <f>IF(OR(MID(C82,1,2)="ZZ",MID(C82,1,2)="YY"),"Інше",MID(C82,1,2))</f>
        <v>84</v>
      </c>
      <c r="E82" s="13" t="str">
        <f>MID(C82,4,200)</f>
        <v xml:space="preserve"> Державне управління й оборона; обов'язкове соціальне страхування</v>
      </c>
      <c r="F82" s="16">
        <v>6236662.27111</v>
      </c>
      <c r="G82" s="16">
        <v>2529422.18068</v>
      </c>
      <c r="H82" s="16">
        <v>3707240.09043</v>
      </c>
      <c r="I82" s="16">
        <v>300</v>
      </c>
      <c r="J82" s="16">
        <v>300</v>
      </c>
      <c r="K82" s="16">
        <v>0</v>
      </c>
      <c r="L82" s="16">
        <v>6236941.60596</v>
      </c>
      <c r="M82" s="16">
        <v>2529701.51553</v>
      </c>
      <c r="N82" s="16">
        <v>3707240.09043</v>
      </c>
      <c r="O82" s="16">
        <v>300</v>
      </c>
      <c r="P82" s="16">
        <v>300</v>
      </c>
      <c r="Q82" s="16">
        <v>0</v>
      </c>
      <c r="R82" s="24"/>
    </row>
    <row r="83" ht="24">
      <c r="B83" s="15">
        <v>75</v>
      </c>
      <c r="C83" s="25" t="s">
        <v>37</v>
      </c>
      <c r="D83" s="13" t="str">
        <f>IF(OR(MID(C83,1,2)="ZZ",MID(C83,1,2)="YY"),"Інше",MID(C83,1,2))</f>
        <v>85</v>
      </c>
      <c r="E83" s="13" t="str">
        <f>MID(C83,4,200)</f>
        <v xml:space="preserve"> Освіта</v>
      </c>
      <c r="F83" s="16">
        <v>21295.65125</v>
      </c>
      <c r="G83" s="16">
        <v>21295.65125</v>
      </c>
      <c r="H83" s="16">
        <v>0</v>
      </c>
      <c r="I83" s="16">
        <v>2085.71153</v>
      </c>
      <c r="J83" s="16">
        <v>2085.71153</v>
      </c>
      <c r="K83" s="16">
        <v>0</v>
      </c>
      <c r="L83" s="16">
        <v>21411.75542</v>
      </c>
      <c r="M83" s="16">
        <v>21411.75542</v>
      </c>
      <c r="N83" s="16">
        <v>0</v>
      </c>
      <c r="O83" s="16">
        <v>2085.71153</v>
      </c>
      <c r="P83" s="16">
        <v>2085.71153</v>
      </c>
      <c r="Q83" s="16">
        <v>0</v>
      </c>
      <c r="R83" s="24"/>
    </row>
    <row r="84" ht="24">
      <c r="B84" s="15">
        <v>76</v>
      </c>
      <c r="C84" s="25" t="s">
        <v>36</v>
      </c>
      <c r="D84" s="13" t="str">
        <f>IF(OR(MID(C84,1,2)="ZZ",MID(C84,1,2)="YY"),"Інше",MID(C84,1,2))</f>
        <v>86</v>
      </c>
      <c r="E84" s="13" t="str">
        <f>MID(C84,4,200)</f>
        <v xml:space="preserve"> Охорона здоров'я</v>
      </c>
      <c r="F84" s="16">
        <v>290840.27269</v>
      </c>
      <c r="G84" s="16">
        <v>290840.27269</v>
      </c>
      <c r="H84" s="16">
        <v>0</v>
      </c>
      <c r="I84" s="16">
        <v>31552.25592</v>
      </c>
      <c r="J84" s="16">
        <v>31552.25592</v>
      </c>
      <c r="K84" s="16">
        <v>0</v>
      </c>
      <c r="L84" s="16">
        <v>292374.45237</v>
      </c>
      <c r="M84" s="16">
        <v>292374.45237</v>
      </c>
      <c r="N84" s="16">
        <v>0</v>
      </c>
      <c r="O84" s="16">
        <v>31651.40615</v>
      </c>
      <c r="P84" s="16">
        <v>31651.40615</v>
      </c>
      <c r="Q84" s="16">
        <v>0</v>
      </c>
      <c r="R84" s="24"/>
    </row>
    <row r="85" ht="24">
      <c r="B85" s="15">
        <v>77</v>
      </c>
      <c r="C85" s="25" t="s">
        <v>35</v>
      </c>
      <c r="D85" s="13" t="str">
        <f>IF(OR(MID(C85,1,2)="ZZ",MID(C85,1,2)="YY"),"Інше",MID(C85,1,2))</f>
        <v>87</v>
      </c>
      <c r="E85" s="13" t="str">
        <f>MID(C85,4,200)</f>
        <v xml:space="preserve"> Надання послуг догляду із забезпеченням проживання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24"/>
    </row>
    <row r="86" ht="24">
      <c r="B86" s="15">
        <v>78</v>
      </c>
      <c r="C86" s="25" t="s">
        <v>34</v>
      </c>
      <c r="D86" s="13" t="str">
        <f>IF(OR(MID(C86,1,2)="ZZ",MID(C86,1,2)="YY"),"Інше",MID(C86,1,2))</f>
        <v>88</v>
      </c>
      <c r="E86" s="13" t="str">
        <f>MID(C86,4,200)</f>
        <v xml:space="preserve"> Надання соціальної допомоги без забезпечення проживання</v>
      </c>
      <c r="F86" s="16">
        <v>7554.19166</v>
      </c>
      <c r="G86" s="16">
        <v>7554.19166</v>
      </c>
      <c r="H86" s="16">
        <v>0</v>
      </c>
      <c r="I86" s="16">
        <v>6681.16397</v>
      </c>
      <c r="J86" s="16">
        <v>6681.16397</v>
      </c>
      <c r="K86" s="16">
        <v>0</v>
      </c>
      <c r="L86" s="16">
        <v>7560.2012</v>
      </c>
      <c r="M86" s="16">
        <v>7560.2012</v>
      </c>
      <c r="N86" s="16">
        <v>0</v>
      </c>
      <c r="O86" s="16">
        <v>6681.16397</v>
      </c>
      <c r="P86" s="16">
        <v>6681.16397</v>
      </c>
      <c r="Q86" s="16">
        <v>0</v>
      </c>
      <c r="R86" s="24"/>
    </row>
    <row r="87" ht="24">
      <c r="B87" s="15">
        <v>79</v>
      </c>
      <c r="C87" s="25" t="s">
        <v>33</v>
      </c>
      <c r="D87" s="13" t="str">
        <f>IF(OR(MID(C87,1,2)="ZZ",MID(C87,1,2)="YY"),"Інше",MID(C87,1,2))</f>
        <v>90</v>
      </c>
      <c r="E87" s="13" t="str">
        <f>MID(C87,4,200)</f>
        <v xml:space="preserve"> Діяльність у сфері творчості, мистецтва та розваг</v>
      </c>
      <c r="F87" s="16">
        <v>475.70277</v>
      </c>
      <c r="G87" s="16">
        <v>475.70277</v>
      </c>
      <c r="H87" s="16">
        <v>0</v>
      </c>
      <c r="I87" s="16">
        <v>0</v>
      </c>
      <c r="J87" s="16">
        <v>0</v>
      </c>
      <c r="K87" s="16">
        <v>0</v>
      </c>
      <c r="L87" s="16">
        <v>478.85546</v>
      </c>
      <c r="M87" s="16">
        <v>478.85546</v>
      </c>
      <c r="N87" s="16">
        <v>0</v>
      </c>
      <c r="O87" s="16">
        <v>0</v>
      </c>
      <c r="P87" s="16">
        <v>0</v>
      </c>
      <c r="Q87" s="16">
        <v>0</v>
      </c>
      <c r="R87" s="24"/>
    </row>
    <row r="88" ht="24">
      <c r="B88" s="15">
        <v>80</v>
      </c>
      <c r="C88" s="25" t="s">
        <v>32</v>
      </c>
      <c r="D88" s="13" t="str">
        <f>IF(OR(MID(C88,1,2)="ZZ",MID(C88,1,2)="YY"),"Інше",MID(C88,1,2))</f>
        <v>91</v>
      </c>
      <c r="E88" s="13" t="str">
        <f>MID(C88,4,200)</f>
        <v xml:space="preserve"> Функціювання бібліотек, архівів, музеїв та інших закладів культури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24"/>
    </row>
    <row r="89" ht="24">
      <c r="B89" s="15">
        <v>81</v>
      </c>
      <c r="C89" s="25" t="s">
        <v>31</v>
      </c>
      <c r="D89" s="13" t="str">
        <f>IF(OR(MID(C89,1,2)="ZZ",MID(C89,1,2)="YY"),"Інше",MID(C89,1,2))</f>
        <v>92</v>
      </c>
      <c r="E89" s="13" t="str">
        <f>MID(C89,4,200)</f>
        <v xml:space="preserve"> Організування азартних ігор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24"/>
    </row>
    <row r="90" ht="24">
      <c r="B90" s="15">
        <v>82</v>
      </c>
      <c r="C90" s="25" t="s">
        <v>30</v>
      </c>
      <c r="D90" s="13" t="str">
        <f>IF(OR(MID(C90,1,2)="ZZ",MID(C90,1,2)="YY"),"Інше",MID(C90,1,2))</f>
        <v>93</v>
      </c>
      <c r="E90" s="13" t="str">
        <f>MID(C90,4,200)</f>
        <v xml:space="preserve"> Діяльність у сфері спорту, організування відпочинку та розваг</v>
      </c>
      <c r="F90" s="16">
        <v>21250.20879</v>
      </c>
      <c r="G90" s="16">
        <v>21250.20879</v>
      </c>
      <c r="H90" s="16">
        <v>0</v>
      </c>
      <c r="I90" s="16">
        <v>8005.26567</v>
      </c>
      <c r="J90" s="16">
        <v>8005.26567</v>
      </c>
      <c r="K90" s="16">
        <v>0</v>
      </c>
      <c r="L90" s="16">
        <v>21259.14204</v>
      </c>
      <c r="M90" s="16">
        <v>21259.14204</v>
      </c>
      <c r="N90" s="16">
        <v>0</v>
      </c>
      <c r="O90" s="16">
        <v>7990.17399</v>
      </c>
      <c r="P90" s="16">
        <v>7990.17399</v>
      </c>
      <c r="Q90" s="16">
        <v>0</v>
      </c>
      <c r="R90" s="24"/>
    </row>
    <row r="91" ht="24">
      <c r="B91" s="15">
        <v>83</v>
      </c>
      <c r="C91" s="25" t="s">
        <v>29</v>
      </c>
      <c r="D91" s="13" t="str">
        <f>IF(OR(MID(C91,1,2)="ZZ",MID(C91,1,2)="YY"),"Інше",MID(C91,1,2))</f>
        <v>94</v>
      </c>
      <c r="E91" s="13" t="str">
        <f>MID(C91,4,200)</f>
        <v xml:space="preserve"> Діяльність громадських організацій</v>
      </c>
      <c r="F91" s="16">
        <v>41.84946</v>
      </c>
      <c r="G91" s="16">
        <v>41.84946</v>
      </c>
      <c r="H91" s="16">
        <v>0</v>
      </c>
      <c r="I91" s="16">
        <v>21.05064</v>
      </c>
      <c r="J91" s="16">
        <v>21.05064</v>
      </c>
      <c r="K91" s="16">
        <v>0</v>
      </c>
      <c r="L91" s="16">
        <v>42.55542</v>
      </c>
      <c r="M91" s="16">
        <v>42.55542</v>
      </c>
      <c r="N91" s="16">
        <v>0</v>
      </c>
      <c r="O91" s="16">
        <v>21.05064</v>
      </c>
      <c r="P91" s="16">
        <v>21.05064</v>
      </c>
      <c r="Q91" s="16">
        <v>0</v>
      </c>
      <c r="R91" s="24"/>
    </row>
    <row r="92" ht="24">
      <c r="B92" s="15">
        <v>84</v>
      </c>
      <c r="C92" s="25" t="s">
        <v>28</v>
      </c>
      <c r="D92" s="13" t="str">
        <f>IF(OR(MID(C92,1,2)="ZZ",MID(C92,1,2)="YY"),"Інше",MID(C92,1,2))</f>
        <v>95</v>
      </c>
      <c r="E92" s="13" t="str">
        <f>MID(C92,4,200)</f>
        <v xml:space="preserve"> Ремонт комп'ютерів, побутових виробів і предметів особистого вжитку</v>
      </c>
      <c r="F92" s="16">
        <v>11086.68799</v>
      </c>
      <c r="G92" s="16">
        <v>11086.68799</v>
      </c>
      <c r="H92" s="16">
        <v>0</v>
      </c>
      <c r="I92" s="16">
        <v>5602.91399</v>
      </c>
      <c r="J92" s="16">
        <v>5602.91399</v>
      </c>
      <c r="K92" s="16">
        <v>0</v>
      </c>
      <c r="L92" s="16">
        <v>11110.48355</v>
      </c>
      <c r="M92" s="16">
        <v>11110.48355</v>
      </c>
      <c r="N92" s="16">
        <v>0</v>
      </c>
      <c r="O92" s="16">
        <v>5617.93887</v>
      </c>
      <c r="P92" s="16">
        <v>5617.93887</v>
      </c>
      <c r="Q92" s="16">
        <v>0</v>
      </c>
      <c r="R92" s="24"/>
    </row>
    <row r="93" ht="24">
      <c r="B93" s="15">
        <v>85</v>
      </c>
      <c r="C93" s="25" t="s">
        <v>27</v>
      </c>
      <c r="D93" s="13" t="str">
        <f>IF(OR(MID(C93,1,2)="ZZ",MID(C93,1,2)="YY"),"Інше",MID(C93,1,2))</f>
        <v>96</v>
      </c>
      <c r="E93" s="13" t="str">
        <f>MID(C93,4,200)</f>
        <v xml:space="preserve"> Надання інших індивідуальних послуг</v>
      </c>
      <c r="F93" s="16">
        <v>62203.40607</v>
      </c>
      <c r="G93" s="16">
        <v>62203.40607</v>
      </c>
      <c r="H93" s="16">
        <v>0</v>
      </c>
      <c r="I93" s="16">
        <v>12114.82934</v>
      </c>
      <c r="J93" s="16">
        <v>12114.82934</v>
      </c>
      <c r="K93" s="16">
        <v>0</v>
      </c>
      <c r="L93" s="16">
        <v>62425.81738</v>
      </c>
      <c r="M93" s="16">
        <v>62425.81738</v>
      </c>
      <c r="N93" s="16">
        <v>0</v>
      </c>
      <c r="O93" s="16">
        <v>12132.88872</v>
      </c>
      <c r="P93" s="16">
        <v>12132.88872</v>
      </c>
      <c r="Q93" s="16">
        <v>0</v>
      </c>
      <c r="R93" s="24"/>
    </row>
    <row r="94" ht="24">
      <c r="B94" s="15">
        <v>86</v>
      </c>
      <c r="C94" s="25" t="s">
        <v>26</v>
      </c>
      <c r="D94" s="13" t="str">
        <f>IF(OR(MID(C94,1,2)="ZZ",MID(C94,1,2)="YY"),"Інше",MID(C94,1,2))</f>
        <v>97</v>
      </c>
      <c r="E94" s="13" t="str">
        <f>MID(C94,4,200)</f>
        <v xml:space="preserve"> Діяльність домашніх господарств як роботодавців для домашньої прислуги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24"/>
    </row>
    <row r="95" ht="24">
      <c r="B95" s="15">
        <v>87</v>
      </c>
      <c r="C95" s="25" t="s">
        <v>25</v>
      </c>
      <c r="D95" s="13" t="str">
        <f>IF(OR(MID(C95,1,2)="ZZ",MID(C95,1,2)="YY"),"Інше",MID(C95,1,2))</f>
        <v>98</v>
      </c>
      <c r="E95" s="13" t="str">
        <f>MID(C95,4,200)</f>
        <v xml:space="preserve"> Діяльність домашніх господарств як виробників товарів та послуг для власного споживання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24"/>
    </row>
    <row r="96" ht="24">
      <c r="B96" s="15">
        <v>88</v>
      </c>
      <c r="C96" s="25" t="s">
        <v>24</v>
      </c>
      <c r="D96" s="13" t="str">
        <f>IF(OR(MID(C96,1,2)="ZZ",MID(C96,1,2)="YY"),"Інше",MID(C96,1,2))</f>
        <v>99</v>
      </c>
      <c r="E96" s="13" t="str">
        <f>MID(C96,4,200)</f>
        <v xml:space="preserve"> Діяльність екстериторіальних організацій і органів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24"/>
    </row>
    <row r="97" ht="24">
      <c r="B97" s="15">
        <v>89</v>
      </c>
      <c r="C97" s="25" t="s">
        <v>23</v>
      </c>
      <c r="D97" s="13" t="str">
        <f>IF(OR(MID(C97,1,2)="ZZ",MID(C97,1,2)="YY"),"Інше",MID(C97,1,2))</f>
        <v>Інше</v>
      </c>
      <c r="E97" s="13" t="str">
        <f>MID(C97,4,200)</f>
        <v xml:space="preserve"> Інше (для фізичних осіб (у т. ч. суб`єктів незалежної професійної діяльності) та нерезидентів)</v>
      </c>
      <c r="F97" s="16">
        <v>22878415.77305</v>
      </c>
      <c r="G97" s="16">
        <v>21482829.44234</v>
      </c>
      <c r="H97" s="16">
        <v>1395586.33071</v>
      </c>
      <c r="I97" s="16">
        <v>4950683.59049</v>
      </c>
      <c r="J97" s="16">
        <v>3555097.25978</v>
      </c>
      <c r="K97" s="16">
        <v>1395586.33071</v>
      </c>
      <c r="L97" s="16">
        <v>23144618.44007</v>
      </c>
      <c r="M97" s="16">
        <v>21749310.70525</v>
      </c>
      <c r="N97" s="16">
        <v>1395307.73482</v>
      </c>
      <c r="O97" s="16">
        <v>4963921.03646</v>
      </c>
      <c r="P97" s="16">
        <v>3568613.30164</v>
      </c>
      <c r="Q97" s="16">
        <v>1395307.73482</v>
      </c>
      <c r="R97" s="24"/>
    </row>
    <row r="98" ht="24">
      <c r="B98" s="15">
        <v>90</v>
      </c>
      <c r="C98" s="25" t="s">
        <v>22</v>
      </c>
      <c r="D98" s="13" t="str">
        <f>IF(OR(MID(C98,1,2)="ZZ",MID(C98,1,2)="YY"),"Інше",MID(C98,1,2))</f>
        <v>Інше</v>
      </c>
      <c r="E98" s="13" t="str">
        <f>MID(C98,4,200)</f>
        <v xml:space="preserve"> Інше (для новостворюванних суб`єктів господарювання)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24"/>
    </row>
    <row r="100" ht="28.5" customHeight="1">
      <c r="C100" s="27" t="s">
        <v>13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ht="15.75" customHeight="1">
      <c r="C101" s="14" t="s">
        <v>14</v>
      </c>
      <c r="D101" s="8"/>
      <c r="E101" s="8"/>
      <c r="F101" s="8"/>
      <c r="G101" s="8"/>
      <c r="H101" s="8"/>
      <c r="I101" s="8"/>
      <c r="J101" s="8"/>
      <c r="K101" s="8"/>
    </row>
    <row r="102" ht="15.75" customHeight="1">
      <c r="B102" s="8"/>
      <c r="C102" s="14" t="s">
        <v>15</v>
      </c>
      <c r="D102" s="8"/>
      <c r="E102" s="8"/>
      <c r="F102" s="8"/>
      <c r="G102" s="8"/>
      <c r="H102" s="8"/>
      <c r="I102" s="8"/>
      <c r="J102" s="8"/>
      <c r="K102" s="8"/>
    </row>
    <row r="103" ht="15.75" customHeight="1">
      <c r="B103" s="8"/>
      <c r="C103" s="14" t="s">
        <v>16</v>
      </c>
      <c r="D103" s="8"/>
      <c r="E103" s="8"/>
      <c r="F103" s="8"/>
      <c r="G103" s="8"/>
      <c r="H103" s="8"/>
      <c r="I103" s="8"/>
      <c r="J103" s="8"/>
      <c r="K103" s="8"/>
    </row>
    <row r="104" ht="15.75" customHeight="1">
      <c r="B104" s="8"/>
      <c r="C104" s="14" t="s">
        <v>17</v>
      </c>
      <c r="D104" s="8"/>
      <c r="E104" s="8"/>
      <c r="F104" s="8"/>
      <c r="G104" s="8"/>
      <c r="H104" s="8"/>
      <c r="I104" s="8"/>
      <c r="J104" s="8"/>
      <c r="K104" s="8"/>
    </row>
    <row r="105" ht="15.75" customHeight="1">
      <c r="C105" s="14" t="s">
        <v>18</v>
      </c>
      <c r="D105" s="8"/>
      <c r="E105" s="8"/>
      <c r="F105" s="8"/>
      <c r="G105" s="8"/>
      <c r="H105" s="8"/>
      <c r="I105" s="8"/>
      <c r="J105" s="8"/>
      <c r="K105" s="8"/>
    </row>
  </sheetData>
  <mergeCells>
    <mergeCell ref="B1:C1"/>
    <mergeCell ref="C100:Q100"/>
    <mergeCell ref="B2:Q2"/>
    <mergeCell ref="B6:B7"/>
    <mergeCell ref="C6:C7"/>
    <mergeCell ref="D6:D7"/>
    <mergeCell ref="E6:E7"/>
    <mergeCell ref="F6:H6"/>
    <mergeCell ref="I6:K6"/>
    <mergeCell ref="L6:N6"/>
    <mergeCell ref="O6:Q6"/>
    <mergeCell ref="B3:C3"/>
  </mergeCells>
  <pageMargins left="0.7" right="0.7" top="0.75" bottom="0.75" header="0.3" footer="0.3"/>
  <pageSetup paperSize="9" orientation="portrait" r:id="flId1"/>
</worksheet>
</file>