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flId1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/>
  <bookViews>
    <workbookView xWindow="0" yWindow="0" windowWidth="19440" windowHeight="11100"/>
  </bookViews>
  <sheets>
    <sheet name="Form" sheetId="1" r:id="flId1"/>
  </sheets>
  <definedNames>
    <definedName name="__FT1__">'Form'!$B$10:$BA$10</definedName>
  </definedNames>
  <extLst xmlns="http://schemas.openxmlformats.org/spreadsheetml/2006/main"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<sst xmlns="http://schemas.openxmlformats.org/spreadsheetml/2006/main" count="164" uniqueCount="112">
  <si>
    <t>Таблиця</t>
  </si>
  <si>
    <t>(тис.грн)</t>
  </si>
  <si>
    <t>№ з/п</t>
  </si>
  <si>
    <t>Найменування банку</t>
  </si>
  <si>
    <t>Розділ економічної діяльності</t>
  </si>
  <si>
    <t>Назва розділу економічної діяльності</t>
  </si>
  <si>
    <t>усього</t>
  </si>
  <si>
    <t>національна валюта</t>
  </si>
  <si>
    <t>іноземна валюта</t>
  </si>
  <si>
    <t>станом на</t>
  </si>
  <si>
    <t>Залишки коштів за кредитами</t>
  </si>
  <si>
    <t>Резерви за кредитами</t>
  </si>
  <si>
    <t>стадія 1</t>
  </si>
  <si>
    <t>стадія 2</t>
  </si>
  <si>
    <t>стадія 3</t>
  </si>
  <si>
    <t>POCI-активи (працюючі)</t>
  </si>
  <si>
    <t>POCI-активи (непрацюючі)</t>
  </si>
  <si>
    <t xml:space="preserve">спрощений  підхід</t>
  </si>
  <si>
    <t>розріз не визначений</t>
  </si>
  <si>
    <t>Розподіл кредитів, наданих суб'єктам господарювання* у національній та іноземній валютах, та розміру сформованих резервів за стадіями знецінення за міжнародним стандартом фінансової звітності 9 “Фінансові інструменти” за видами економічної діяльності</t>
  </si>
  <si>
    <t>* у розумінні, визначеному статтею 55 Господарського кодексу України (зі змінами), крім банків, бюджетних установ та компаній спеціального призначення (SPE)</t>
  </si>
  <si>
    <t>року</t>
  </si>
  <si>
    <t>ZZ: Інше (для новостворюванних суб`єктів господарювання)</t>
  </si>
  <si>
    <t>YY: Інше (для фізичних осіб (у т. ч. суб`єктів незалежної професійної діяльності) та нерезидентів)</t>
  </si>
  <si>
    <t>99: Діяльність екстериторіальних організацій і органів</t>
  </si>
  <si>
    <t>98: Діяльність домашніх господарств як виробників товарів та послуг для власного споживання</t>
  </si>
  <si>
    <t>97: Діяльність домашніх господарств як роботодавців для домашньої прислуги</t>
  </si>
  <si>
    <t>96: Надання інших індивідуальних послуг</t>
  </si>
  <si>
    <t>95: Ремонт комп'ютерів, побутових виробів і предметів особистого вжитку</t>
  </si>
  <si>
    <t>94: Діяльність громадських організацій</t>
  </si>
  <si>
    <t>93: Діяльність у сфері спорту, організування відпочинку та розваг</t>
  </si>
  <si>
    <t>92: Організування азартних ігор</t>
  </si>
  <si>
    <t>91: Функціювання бібліотек, архівів, музеїв та інших закладів культури</t>
  </si>
  <si>
    <t>90: Діяльність у сфері творчості, мистецтва та розваг</t>
  </si>
  <si>
    <t>88: Надання соціальної допомоги без забезпечення проживання</t>
  </si>
  <si>
    <t>87: Надання послуг догляду із забезпеченням проживання</t>
  </si>
  <si>
    <t>86: Охорона здоров'я</t>
  </si>
  <si>
    <t>85: Освіта</t>
  </si>
  <si>
    <t>84: Державне управління й оборона; обов'язкове соціальне страхування</t>
  </si>
  <si>
    <t>82: Адміністративна та допоміжна офісна діяльність, інші допоміжні комерційні послуги</t>
  </si>
  <si>
    <t>81: Обслуговування будинків і територій</t>
  </si>
  <si>
    <t>80: Діяльність охоронних служб та проведення розслідувань</t>
  </si>
  <si>
    <t>79: Діяльність туристичних агентств, туристичних операторів, надання інших послуг із бронювання та пов'язана з цим діяльність</t>
  </si>
  <si>
    <t>78: Діяльність із працевлаштування</t>
  </si>
  <si>
    <t>77: Оренда, прокат і лізинг</t>
  </si>
  <si>
    <t>75: Ветеринарна діяльність</t>
  </si>
  <si>
    <t>74: Інша професійна, наукова та технічна діяльність</t>
  </si>
  <si>
    <t>73: Рекламна діяльність і дослідження кон'юнктури ринку</t>
  </si>
  <si>
    <t>72: Наукові дослідження та розробки</t>
  </si>
  <si>
    <t>71: Діяльність у сферах архітектури та інжинірингу; технічні випробування та дослідження</t>
  </si>
  <si>
    <t>70: Діяльність головних управлінь (хед-офісів); консультування з питань керування</t>
  </si>
  <si>
    <t>69: Діяльність у сферах права та бухгалтерського обліку</t>
  </si>
  <si>
    <t>68: Операції з нерухомим майном</t>
  </si>
  <si>
    <t>66: Допоміжна діяльність у сферах фінансових послуг і страхування</t>
  </si>
  <si>
    <t>65: Страхування, перестрахування та недержавне пенсійне забезпечення, крім обов'язкового соціального страхування</t>
  </si>
  <si>
    <t>64: Надання фінансових послуг, крім страхування та пенсійного забезпечення</t>
  </si>
  <si>
    <t>63: Надання інформаційних послуг</t>
  </si>
  <si>
    <t>62: Комп'ютерне програмування, консультування та пов'язана з ними діяльність</t>
  </si>
  <si>
    <t>61: Телекомунікації (електрозв'язок)</t>
  </si>
  <si>
    <t>60: Діяльність у сфері радіомовлення та телевізійного мовлення</t>
  </si>
  <si>
    <t>59: Виробництво кіно- та відеофільмів, телевізійних програм, видання звукозаписів</t>
  </si>
  <si>
    <t>58: Видавнича діяльність</t>
  </si>
  <si>
    <t>56: Діяльність із забезпечення стравами та напоями</t>
  </si>
  <si>
    <t>55: Тимчасове розміщування</t>
  </si>
  <si>
    <t>53: Поштова та кур'єрська діяльність</t>
  </si>
  <si>
    <t>52: Складське господарство та допоміжна діяльність у сфері транспорту</t>
  </si>
  <si>
    <t>51: Авіаційний транспорт</t>
  </si>
  <si>
    <t>50: Водний транспорт</t>
  </si>
  <si>
    <t>49: Наземний і трубопровідний транспорт</t>
  </si>
  <si>
    <t>47: Роздрібна торгівля, крім торгівлі автотранспортними засобами та мотоциклами</t>
  </si>
  <si>
    <t>46: Оптова торгівля, крім торгівлі автотранспортними засобами та мотоциклами</t>
  </si>
  <si>
    <t>45: Оптова та роздрібна торгівля автотранспортними засобами та мотоциклами, їх ремонт</t>
  </si>
  <si>
    <t>43: Спеціалізовані будівельні роботи</t>
  </si>
  <si>
    <t>42: Будівництво споруд</t>
  </si>
  <si>
    <t>41: Будівництво будівель</t>
  </si>
  <si>
    <t>39: Інша діяльність щодо поводження з відходами</t>
  </si>
  <si>
    <t>38: Збирання, оброблення й видалення відходів; відновлення матеріалів</t>
  </si>
  <si>
    <t>37: Каналізація, відведення й очищення стічних вод</t>
  </si>
  <si>
    <t>36: Забір, очищення та постачання води</t>
  </si>
  <si>
    <t>35: Постачання електроенергії, газу, пари та кондиційованого повітря</t>
  </si>
  <si>
    <t>33: Ремонт і монтаж машин і устатковання</t>
  </si>
  <si>
    <t>32: Виробництво іншої продукції</t>
  </si>
  <si>
    <t>31: Виробництво меблів</t>
  </si>
  <si>
    <t>30: Виробництво інших транспортних засобів</t>
  </si>
  <si>
    <t>29: Виробництво автотранспортних засобів, причепів і напівпричепів</t>
  </si>
  <si>
    <t>28: Виробництво машин і устатковання, н.в.і.у.</t>
  </si>
  <si>
    <t>27: Виробництво електричного устатковання</t>
  </si>
  <si>
    <t>26: Виробництво комп'ютерів, електронної та оптичної продукції</t>
  </si>
  <si>
    <t>25: Виробництво готових металевих виробів, крім машин і устатковання</t>
  </si>
  <si>
    <t>24: Металургійне виробництво</t>
  </si>
  <si>
    <t>23: Виробництво іншої неметалевої мінеральної продукції</t>
  </si>
  <si>
    <t>22: Виробництво гумових і пластмасових виробів</t>
  </si>
  <si>
    <t>21: Виробництво основних фармацевтичних продуктів і фармацевтичних препаратів</t>
  </si>
  <si>
    <t>20: Виробництво хімічних речовин і хімічної продукції</t>
  </si>
  <si>
    <t>19: Виробництво коксу та продуктів нафтоперероблення</t>
  </si>
  <si>
    <t>18: Поліграфічна діяльність, тиражування записаної інформації</t>
  </si>
  <si>
    <t>17: Виробництво паперу та паперових виробів</t>
  </si>
  <si>
    <t>16: 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</si>
  <si>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15: Виробництво шкіри, виробів зі шкіри та інших матеріалів</t>
  </si>
  <si>
    <t>14: Виробництво одягу</t>
  </si>
  <si>
    <t>13: Текстильне виробництво</t>
  </si>
  <si>
    <t>12: Виробництво тютюнових виробів</t>
  </si>
  <si>
    <t>11: Виробництво напоїв</t>
  </si>
  <si>
    <t>10: Виробництво харчових продуктів</t>
  </si>
  <si>
    <t>09: Надання допоміжних послуг у сфері добувної промисловості та розроблення кар'єрів</t>
  </si>
  <si>
    <t>08: Добування інших корисних копалин та розроблення кар'єрів</t>
  </si>
  <si>
    <t>07: Добування металевих руд</t>
  </si>
  <si>
    <t>06: Добування сирої нафти та природного газу</t>
  </si>
  <si>
    <t>05: Добування кам'яного та бурого вугілля</t>
  </si>
  <si>
    <t>03: Рибне господарство</t>
  </si>
  <si>
    <t>02: Лісове господарство та лісозаготівлі</t>
  </si>
  <si>
    <t>01: Сільське господарство, мисливство та надання пов'язаних із ними послуг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</si>
</sst>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auto="1"/>
      <name val="Arial Cyr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9"/>
      <name val="Garamond"/>
      <family val="1"/>
    </font>
    <font>
      <sz val="10"/>
      <color rgb="FF000000"/>
      <name val="Arial"/>
      <family val="2"/>
    </font>
    <font>
      <sz val="9"/>
      <color rgb="FF000000"/>
      <name val="Times New Roman"/>
      <family val="1"/>
      <charset val="204"/>
    </font>
    <font>
      <sz val="9"/>
      <color theme="0"/>
      <name val="Calibri"/>
      <family val="2"/>
      <scheme val="minor"/>
      <charset val="204"/>
    </font>
  </fonts>
  <fills count="6">
    <fill>
      <patternFill patternType="none"/>
    </fill>
    <fill>
      <patternFill patternType="gray125"/>
    </fill>
    <fill>
      <patternFill patternType="solid">
        <fgColor tint="0.799981688894314" theme="5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43"/>
      </patternFill>
    </fill>
  </fills>
  <borders count="8">
    <border/>
    <border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</border>
    <border>
      <top style="thin">
        <color auto="1"/>
      </top>
      <bottom style="thin">
        <color auto="1"/>
      </bottom>
    </border>
    <border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top style="thin">
        <color auto="1"/>
      </top>
      <bottom style="thin">
        <color auto="1"/>
      </bottom>
    </border>
  </borders>
  <cellStyleXfs count="2">
    <xf fontId="0" numFmtId="0" fillId="0" borderId="0"/>
    <xf fontId="9" numFmtId="0" fillId="0" borderId="0"/>
  </cellStyleXfs>
  <cellXfs count="36">
    <xf fontId="0" numFmtId="0" fillId="0" borderId="0" xfId="0"/>
    <xf applyFont="1" applyFill="1" fontId="0" numFmtId="0" fillId="0" borderId="0" xfId="0"/>
    <xf applyFont="1" applyFill="1" applyAlignment="1" fontId="1" numFmtId="0" fillId="0" borderId="0" xfId="0">
      <alignment wrapText="1"/>
    </xf>
    <xf applyFont="1" applyFill="1" applyBorder="1" applyAlignment="1" fontId="1" numFmtId="0" fillId="0" borderId="0" xfId="0">
      <alignment horizontal="center" wrapText="1"/>
    </xf>
    <xf applyFont="1" applyFill="1" applyBorder="1" applyAlignment="1" fontId="2" numFmtId="0" fillId="0" borderId="0" xfId="0">
      <alignment horizontal="right"/>
    </xf>
    <xf applyFont="1" applyFill="1" applyBorder="1" applyAlignment="1" fontId="1" numFmtId="0" fillId="0" borderId="1" xfId="0">
      <alignment horizontal="center" wrapText="1"/>
    </xf>
    <xf applyFont="1" applyFill="1" applyBorder="1" fontId="0" numFmtId="0" fillId="0" borderId="1" xfId="0"/>
    <xf applyFont="1" applyFill="1" applyBorder="1" applyAlignment="1" fontId="2" numFmtId="0" fillId="0" borderId="1" xfId="0">
      <alignment horizontal="right"/>
    </xf>
    <xf applyFont="1" applyFill="1" applyBorder="1" applyAlignment="1" fontId="3" numFmtId="0" fillId="0" borderId="0" xfId="0">
      <alignment horizontal="right"/>
    </xf>
    <xf applyNumberFormat="1" applyFont="1" applyFill="1" applyBorder="1" applyAlignment="1" fontId="6" numFmtId="1" fillId="0" borderId="2" xfId="0">
      <alignment vertical="center" wrapText="1"/>
    </xf>
    <xf applyNumberFormat="1" applyFont="1" applyBorder="1" applyAlignment="1" fontId="5" numFmtId="49" fillId="0" borderId="2" xfId="0">
      <alignment horizontal="left" vertical="center" wrapText="1"/>
    </xf>
    <xf applyNumberFormat="1" applyFont="1" applyBorder="1" applyAlignment="1" fontId="5" numFmtId="3" fillId="0" borderId="2" xfId="0">
      <alignment horizontal="right" vertical="center"/>
    </xf>
    <xf applyFont="1" applyFill="1" applyBorder="1" fontId="8" numFmtId="0" fillId="3" borderId="1" xfId="0"/>
    <xf applyFill="1" applyBorder="1" fontId="0" numFmtId="0" fillId="4" borderId="2" xfId="0"/>
    <xf applyFill="1" applyBorder="1" fontId="0" numFmtId="0" fillId="5" borderId="6" xfId="0"/>
    <xf applyFill="1" applyBorder="1" fontId="0" numFmtId="0" fillId="4" borderId="3" xfId="0"/>
    <xf applyFill="1" applyBorder="1" fontId="0" numFmtId="0" fillId="4" borderId="4" xfId="0"/>
    <xf applyFill="1" applyBorder="1" fontId="0" numFmtId="0" fillId="5" borderId="2" xfId="0"/>
    <xf applyFill="1" applyBorder="1" applyAlignment="1" fontId="0" numFmtId="0" fillId="5" borderId="2" xfId="0">
      <alignment wrapText="1"/>
    </xf>
    <xf applyFont="1" applyFill="1" applyBorder="1" applyAlignment="1" fontId="6" numFmtId="0" fillId="0" borderId="2" xfId="0">
      <alignment horizontal="center"/>
    </xf>
    <xf applyNumberFormat="1" applyFont="1" applyFill="1" applyBorder="1" applyAlignment="1" fontId="10" numFmtId="4" fillId="2" borderId="2" xfId="1">
      <alignment horizontal="center" vertical="center" wrapText="1"/>
    </xf>
    <xf applyFont="1" applyFill="1" applyBorder="1" applyAlignment="1" fontId="11" numFmtId="0" fillId="0" borderId="2" xfId="0">
      <alignment vertical="center"/>
    </xf>
    <xf applyNumberFormat="1" applyFont="1" applyFill="1" applyBorder="1" applyAlignment="1" fontId="10" numFmtId="4" fillId="2" borderId="7" xfId="1">
      <alignment horizontal="center" wrapText="1"/>
    </xf>
    <xf applyNumberFormat="1" applyFont="1" applyFill="1" applyBorder="1" applyAlignment="1" fontId="10" numFmtId="4" fillId="2" borderId="5" xfId="1">
      <alignment horizontal="center" wrapText="1"/>
    </xf>
    <xf applyNumberFormat="1" applyFont="1" applyFill="1" applyBorder="1" applyAlignment="1" fontId="10" numFmtId="4" fillId="2" borderId="6" xfId="1">
      <alignment horizontal="center" wrapText="1"/>
    </xf>
    <xf applyNumberFormat="1" applyFont="1" applyFill="1" applyBorder="1" applyAlignment="1" fontId="10" numFmtId="4" fillId="2" borderId="2" xfId="1">
      <alignment horizontal="center" wrapText="1"/>
    </xf>
    <xf applyFont="1" applyFill="1" applyAlignment="1" fontId="7" numFmtId="0" fillId="0" borderId="0" xfId="0">
      <alignment horizontal="left" vertical="center" wrapText="1"/>
    </xf>
    <xf applyNumberFormat="1" applyFont="1" applyFill="1" applyBorder="1" applyAlignment="1" fontId="10" numFmtId="4" fillId="2" borderId="2" xfId="1">
      <alignment horizontal="center" vertical="center" wrapText="1"/>
    </xf>
    <xf applyNumberFormat="1" applyFont="1" applyFill="1" applyAlignment="1" fontId="0" numFmtId="22" fillId="0" borderId="0" xfId="0">
      <alignment horizontal="left"/>
    </xf>
    <xf applyFont="1" applyFill="1" applyAlignment="1" fontId="4" numFmtId="0" fillId="0" borderId="0" xfId="0">
      <alignment horizontal="left" vertical="top" wrapText="1"/>
    </xf>
    <xf applyFont="1" applyFill="1" applyBorder="1" applyAlignment="1" fontId="6" numFmtId="0" fillId="2" borderId="2" xfId="0">
      <alignment horizontal="center" vertical="center"/>
    </xf>
    <xf applyFont="1" applyFill="1" applyBorder="1" applyAlignment="1" fontId="6" numFmtId="0" fillId="2" borderId="2" xfId="0">
      <alignment horizontal="center" vertical="center" wrapText="1"/>
    </xf>
    <xf applyNumberFormat="1" applyFont="1" applyFill="1" applyBorder="1" applyAlignment="1" fontId="6" numFmtId="49" fillId="2" borderId="2" xfId="0">
      <alignment horizontal="center" vertical="center" wrapText="1"/>
    </xf>
    <xf applyFont="1" applyFill="1" applyAlignment="1" fontId="7" numFmtId="0" fillId="0" borderId="0" xfId="0">
      <alignment horizontal="right" vertical="center" wrapText="1"/>
    </xf>
    <xf applyNumberFormat="1" applyFont="1" applyFill="1" applyAlignment="1" fontId="7" numFmtId="14" fillId="0" borderId="0" xfId="0">
      <alignment horizontal="center" vertical="center" wrapText="1"/>
    </xf>
    <xf applyNumberFormat="1" applyFont="1" applyFill="1" applyAlignment="1" fontId="7" numFmtId="14" fillId="0" borderId="0" xfId="0">
      <alignment horizontal="left" vertical="center" wrapText="1"/>
    </xf>
  </cellXfs>
  <cellStyles count="2">
    <cellStyle name="Normal" xfId="0" builtinId="0"/>
    <cellStyle name="Обычный 3" xfId="1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flId2" /><Relationship Type="http://schemas.openxmlformats.org/officeDocument/2006/relationships/theme" Target="theme/theme1.xml" Id="flId4" /><Relationship Type="http://schemas.openxmlformats.org/officeDocument/2006/relationships/styles" Target="styles.xml" Id="flId3" /><Relationship Type="http://schemas.openxmlformats.org/officeDocument/2006/relationships/worksheet" Target="worksheets/sheet1.xml" Id="flId1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 xmlns:a="http://schemas.openxmlformats.org/drawingml/2006/main"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 xmlns:a="http://schemas.openxmlformats.org/drawingml/2006/main"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 xmlns:a="http://schemas.openxmlformats.org/drawingml/2006/main"/>
  <a:extraClrSchemeLst xmlns:a="http://schemas.openxmlformats.org/drawingml/2006/main"/>
  <a:extLst xmlns:a="http://schemas.openxmlformats.org/drawingml/2006/main"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.bin" Id="flId1" /></Relationships>
</file>

<file path=xl/worksheets/sheet1.xml><?xml version="1.0" encoding="utf-8"?>
<worksheet xmlns:r="http://schemas.openxmlformats.org/officeDocument/2006/relationships" xmlns="http://schemas.openxmlformats.org/spreadsheetml/2006/main">
  <dimension ref="B1:BA101"/>
  <sheetViews>
    <sheetView tabSelected="1" topLeftCell="A1" workbookViewId="0"/>
  </sheetViews>
  <sheetFormatPr defaultColWidth="9.140625" defaultRowHeight="15"/>
  <cols>
    <col min="1" max="1" width="1.85546875" style="1" customWidth="1"/>
    <col min="2" max="2" width="8.5703125" style="1" customWidth="1"/>
    <col min="3" max="3" width="15.140625" style="1" customWidth="1"/>
    <col min="4" max="4" width="11.5703125" style="1" customWidth="1"/>
    <col min="5" max="5" width="52.7109375" style="1" customWidth="1"/>
    <col min="6" max="53" width="13.5703125" style="1" customWidth="1"/>
    <col min="54" max="16384" width="9.140625" style="1"/>
  </cols>
  <sheetData>
    <row r="1">
      <c r="B1" s="28">
        <v>45460.6320176852</v>
      </c>
      <c r="C1" s="28"/>
    </row>
    <row r="2" ht="15.75" customHeight="1">
      <c r="B2" s="26" t="s">
        <v>19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</row>
    <row r="3" ht="31.5">
      <c r="B3" s="33" t="s">
        <v>9</v>
      </c>
      <c r="C3" s="33"/>
      <c r="D3" s="34">
        <v>45444</v>
      </c>
      <c r="E3" s="35" t="s">
        <v>21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12" customHeight="1">
      <c r="B4" s="3"/>
      <c r="C4" s="3"/>
      <c r="D4" s="3"/>
      <c r="E4" s="3"/>
      <c r="F4" s="3"/>
      <c r="G4" s="3"/>
      <c r="H4" s="3"/>
      <c r="I4" s="3"/>
      <c r="K4" s="4"/>
      <c r="Q4" s="8"/>
      <c r="BA4" s="8" t="s">
        <v>0</v>
      </c>
    </row>
    <row r="5" ht="12" customHeight="1">
      <c r="B5" s="5"/>
      <c r="C5" s="5"/>
      <c r="D5" s="5"/>
      <c r="E5" s="5"/>
      <c r="F5" s="5"/>
      <c r="G5" s="5"/>
      <c r="H5" s="5"/>
      <c r="I5" s="5"/>
      <c r="J5" s="6"/>
      <c r="K5" s="7"/>
      <c r="Q5" s="8"/>
      <c r="BA5" s="8" t="s">
        <v>1</v>
      </c>
    </row>
    <row r="6" ht="13.5" customHeight="1">
      <c r="B6" s="30" t="s">
        <v>2</v>
      </c>
      <c r="C6" s="31" t="s">
        <v>3</v>
      </c>
      <c r="D6" s="32" t="s">
        <v>4</v>
      </c>
      <c r="E6" s="30" t="s">
        <v>5</v>
      </c>
      <c r="F6" s="25" t="s">
        <v>10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 t="s">
        <v>11</v>
      </c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</row>
    <row r="7" ht="15.75" customHeight="1">
      <c r="B7" s="30"/>
      <c r="C7" s="31"/>
      <c r="D7" s="32"/>
      <c r="E7" s="30"/>
      <c r="F7" s="27" t="s">
        <v>6</v>
      </c>
      <c r="G7" s="27" t="s">
        <v>7</v>
      </c>
      <c r="H7" s="27" t="s">
        <v>8</v>
      </c>
      <c r="I7" s="25" t="s">
        <v>12</v>
      </c>
      <c r="J7" s="25"/>
      <c r="K7" s="25"/>
      <c r="L7" s="25" t="s">
        <v>13</v>
      </c>
      <c r="M7" s="25"/>
      <c r="N7" s="25"/>
      <c r="O7" s="25" t="s">
        <v>14</v>
      </c>
      <c r="P7" s="25"/>
      <c r="Q7" s="25"/>
      <c r="R7" s="22" t="s">
        <v>15</v>
      </c>
      <c r="S7" s="23"/>
      <c r="T7" s="24"/>
      <c r="U7" s="22" t="s">
        <v>16</v>
      </c>
      <c r="V7" s="23"/>
      <c r="W7" s="24"/>
      <c r="X7" s="22" t="s">
        <v>17</v>
      </c>
      <c r="Y7" s="23"/>
      <c r="Z7" s="24"/>
      <c r="AA7" s="25" t="s">
        <v>18</v>
      </c>
      <c r="AB7" s="25"/>
      <c r="AC7" s="25"/>
      <c r="AD7" s="27" t="s">
        <v>6</v>
      </c>
      <c r="AE7" s="27" t="s">
        <v>7</v>
      </c>
      <c r="AF7" s="27" t="s">
        <v>8</v>
      </c>
      <c r="AG7" s="25" t="s">
        <v>12</v>
      </c>
      <c r="AH7" s="25"/>
      <c r="AI7" s="25"/>
      <c r="AJ7" s="25" t="s">
        <v>13</v>
      </c>
      <c r="AK7" s="25"/>
      <c r="AL7" s="25"/>
      <c r="AM7" s="25" t="s">
        <v>14</v>
      </c>
      <c r="AN7" s="25"/>
      <c r="AO7" s="25"/>
      <c r="AP7" s="22" t="s">
        <v>15</v>
      </c>
      <c r="AQ7" s="23"/>
      <c r="AR7" s="24"/>
      <c r="AS7" s="22" t="s">
        <v>16</v>
      </c>
      <c r="AT7" s="23"/>
      <c r="AU7" s="24"/>
      <c r="AV7" s="22" t="s">
        <v>17</v>
      </c>
      <c r="AW7" s="23"/>
      <c r="AX7" s="24"/>
      <c r="AY7" s="25" t="s">
        <v>18</v>
      </c>
      <c r="AZ7" s="25"/>
      <c r="BA7" s="25"/>
    </row>
    <row r="8" ht="25.5" customHeight="1">
      <c r="B8" s="30"/>
      <c r="C8" s="31"/>
      <c r="D8" s="32"/>
      <c r="E8" s="30"/>
      <c r="F8" s="27"/>
      <c r="G8" s="27"/>
      <c r="H8" s="27"/>
      <c r="I8" s="20" t="s">
        <v>6</v>
      </c>
      <c r="J8" s="20" t="s">
        <v>7</v>
      </c>
      <c r="K8" s="20" t="s">
        <v>8</v>
      </c>
      <c r="L8" s="20" t="s">
        <v>6</v>
      </c>
      <c r="M8" s="20" t="s">
        <v>7</v>
      </c>
      <c r="N8" s="20" t="s">
        <v>8</v>
      </c>
      <c r="O8" s="20" t="s">
        <v>6</v>
      </c>
      <c r="P8" s="20" t="s">
        <v>7</v>
      </c>
      <c r="Q8" s="20" t="s">
        <v>8</v>
      </c>
      <c r="R8" s="20" t="s">
        <v>6</v>
      </c>
      <c r="S8" s="20" t="s">
        <v>7</v>
      </c>
      <c r="T8" s="20" t="s">
        <v>8</v>
      </c>
      <c r="U8" s="20" t="s">
        <v>6</v>
      </c>
      <c r="V8" s="20" t="s">
        <v>7</v>
      </c>
      <c r="W8" s="20" t="s">
        <v>8</v>
      </c>
      <c r="X8" s="20" t="s">
        <v>6</v>
      </c>
      <c r="Y8" s="20" t="s">
        <v>7</v>
      </c>
      <c r="Z8" s="20" t="s">
        <v>8</v>
      </c>
      <c r="AA8" s="20" t="s">
        <v>6</v>
      </c>
      <c r="AB8" s="20" t="s">
        <v>7</v>
      </c>
      <c r="AC8" s="20" t="s">
        <v>8</v>
      </c>
      <c r="AD8" s="27"/>
      <c r="AE8" s="27"/>
      <c r="AF8" s="27"/>
      <c r="AG8" s="20" t="s">
        <v>6</v>
      </c>
      <c r="AH8" s="20" t="s">
        <v>7</v>
      </c>
      <c r="AI8" s="20" t="s">
        <v>8</v>
      </c>
      <c r="AJ8" s="20" t="s">
        <v>6</v>
      </c>
      <c r="AK8" s="20" t="s">
        <v>7</v>
      </c>
      <c r="AL8" s="20" t="s">
        <v>8</v>
      </c>
      <c r="AM8" s="20" t="s">
        <v>6</v>
      </c>
      <c r="AN8" s="20" t="s">
        <v>7</v>
      </c>
      <c r="AO8" s="20" t="s">
        <v>8</v>
      </c>
      <c r="AP8" s="20" t="s">
        <v>6</v>
      </c>
      <c r="AQ8" s="20" t="s">
        <v>7</v>
      </c>
      <c r="AR8" s="20" t="s">
        <v>8</v>
      </c>
      <c r="AS8" s="20" t="s">
        <v>6</v>
      </c>
      <c r="AT8" s="20" t="s">
        <v>7</v>
      </c>
      <c r="AU8" s="20" t="s">
        <v>8</v>
      </c>
      <c r="AV8" s="20" t="s">
        <v>6</v>
      </c>
      <c r="AW8" s="20" t="s">
        <v>7</v>
      </c>
      <c r="AX8" s="20" t="s">
        <v>8</v>
      </c>
      <c r="AY8" s="20" t="s">
        <v>6</v>
      </c>
      <c r="AZ8" s="20" t="s">
        <v>7</v>
      </c>
      <c r="BA8" s="20" t="s">
        <v>8</v>
      </c>
    </row>
    <row r="9" ht="12" customHeight="1">
      <c r="B9" s="19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  <c r="Q9" s="19">
        <v>16</v>
      </c>
      <c r="R9" s="19">
        <v>17</v>
      </c>
      <c r="S9" s="19">
        <v>18</v>
      </c>
      <c r="T9" s="19">
        <v>19</v>
      </c>
      <c r="U9" s="19">
        <v>20</v>
      </c>
      <c r="V9" s="19">
        <v>21</v>
      </c>
      <c r="W9" s="19">
        <v>22</v>
      </c>
      <c r="X9" s="19">
        <v>23</v>
      </c>
      <c r="Y9" s="19">
        <v>24</v>
      </c>
      <c r="Z9" s="19">
        <v>25</v>
      </c>
      <c r="AA9" s="19">
        <v>26</v>
      </c>
      <c r="AB9" s="19">
        <v>27</v>
      </c>
      <c r="AC9" s="19">
        <v>28</v>
      </c>
      <c r="AD9" s="19">
        <v>29</v>
      </c>
      <c r="AE9" s="19">
        <v>30</v>
      </c>
      <c r="AF9" s="19">
        <v>31</v>
      </c>
      <c r="AG9" s="19">
        <v>32</v>
      </c>
      <c r="AH9" s="19">
        <v>33</v>
      </c>
      <c r="AI9" s="19">
        <v>34</v>
      </c>
      <c r="AJ9" s="19">
        <v>35</v>
      </c>
      <c r="AK9" s="19">
        <v>36</v>
      </c>
      <c r="AL9" s="19">
        <v>37</v>
      </c>
      <c r="AM9" s="19">
        <v>38</v>
      </c>
      <c r="AN9" s="19">
        <v>39</v>
      </c>
      <c r="AO9" s="19">
        <v>40</v>
      </c>
      <c r="AP9" s="19">
        <v>41</v>
      </c>
      <c r="AQ9" s="19">
        <v>42</v>
      </c>
      <c r="AR9" s="19">
        <v>43</v>
      </c>
      <c r="AS9" s="19">
        <v>44</v>
      </c>
      <c r="AT9" s="19">
        <v>45</v>
      </c>
      <c r="AU9" s="19">
        <v>46</v>
      </c>
      <c r="AV9" s="19">
        <v>47</v>
      </c>
      <c r="AW9" s="19">
        <v>48</v>
      </c>
      <c r="AX9" s="19">
        <v>49</v>
      </c>
      <c r="AY9" s="19">
        <v>50</v>
      </c>
      <c r="AZ9" s="19">
        <v>51</v>
      </c>
      <c r="BA9" s="19">
        <v>52</v>
      </c>
    </row>
    <row r="10" ht="24">
      <c r="B10" s="10">
        <v>1</v>
      </c>
      <c r="C10" s="21" t="s">
        <v>111</v>
      </c>
      <c r="D10" s="9" t="str">
        <f>IF(OR(MID(C10,1,2)="ZZ",MID(C10,1,2)="YY"),"Інше",MID(C10,1,2))</f>
        <v>01</v>
      </c>
      <c r="E10" s="9" t="str">
        <f>MID(C10,4,200)</f>
        <v xml:space="preserve"> Сільське господарство, мисливство та надання пов'язаних із ними послуг</v>
      </c>
      <c r="F10" s="11">
        <v>17399061.95321</v>
      </c>
      <c r="G10" s="11">
        <v>15838393.31402</v>
      </c>
      <c r="H10" s="11">
        <v>1560668.63919</v>
      </c>
      <c r="I10" s="11">
        <v>14866598.24755</v>
      </c>
      <c r="J10" s="11">
        <v>13305929.60836</v>
      </c>
      <c r="K10" s="11">
        <v>1560668.63919</v>
      </c>
      <c r="L10" s="11">
        <v>284497.81313</v>
      </c>
      <c r="M10" s="11">
        <v>284497.81313</v>
      </c>
      <c r="N10" s="11">
        <v>0</v>
      </c>
      <c r="O10" s="11">
        <v>1194689.13475</v>
      </c>
      <c r="P10" s="11">
        <v>1194689.13475</v>
      </c>
      <c r="Q10" s="11">
        <v>0</v>
      </c>
      <c r="R10" s="11">
        <v>16460.93887</v>
      </c>
      <c r="S10" s="11">
        <v>16460.93887</v>
      </c>
      <c r="T10" s="11">
        <v>0</v>
      </c>
      <c r="U10" s="11">
        <v>1036815.81891</v>
      </c>
      <c r="V10" s="11">
        <v>1036815.81891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1886382.70633</v>
      </c>
      <c r="AE10" s="11">
        <v>1881320.89166</v>
      </c>
      <c r="AF10" s="11">
        <v>5061.81467</v>
      </c>
      <c r="AG10" s="11">
        <v>131986.8142</v>
      </c>
      <c r="AH10" s="11">
        <v>126924.99953</v>
      </c>
      <c r="AI10" s="11">
        <v>5061.81467</v>
      </c>
      <c r="AJ10" s="11">
        <v>2593.50089</v>
      </c>
      <c r="AK10" s="11">
        <v>2593.50089</v>
      </c>
      <c r="AL10" s="11">
        <v>0</v>
      </c>
      <c r="AM10" s="11">
        <v>1052026.03597</v>
      </c>
      <c r="AN10" s="11">
        <v>1052026.03597</v>
      </c>
      <c r="AO10" s="11">
        <v>0</v>
      </c>
      <c r="AP10" s="11">
        <v>450.48778</v>
      </c>
      <c r="AQ10" s="11">
        <v>450.48778</v>
      </c>
      <c r="AR10" s="11">
        <v>0</v>
      </c>
      <c r="AS10" s="11">
        <v>699325.86749</v>
      </c>
      <c r="AT10" s="11">
        <v>699325.86749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</row>
    <row r="11" ht="24">
      <c r="B11" s="10">
        <v>2</v>
      </c>
      <c r="C11" s="21" t="s">
        <v>110</v>
      </c>
      <c r="D11" s="9" t="str">
        <f>IF(OR(MID(C11,1,2)="ZZ",MID(C11,1,2)="YY"),"Інше",MID(C11,1,2))</f>
        <v>02</v>
      </c>
      <c r="E11" s="9" t="str">
        <f>MID(C11,4,200)</f>
        <v xml:space="preserve"> Лісове господарство та лісозаготівлі</v>
      </c>
      <c r="F11" s="11">
        <v>20394.29696</v>
      </c>
      <c r="G11" s="11">
        <v>20394.29696</v>
      </c>
      <c r="H11" s="11">
        <v>0</v>
      </c>
      <c r="I11" s="11">
        <v>20096.04685</v>
      </c>
      <c r="J11" s="11">
        <v>20096.04685</v>
      </c>
      <c r="K11" s="11">
        <v>0</v>
      </c>
      <c r="L11" s="11">
        <v>288.76576</v>
      </c>
      <c r="M11" s="11">
        <v>288.76576</v>
      </c>
      <c r="N11" s="11">
        <v>0</v>
      </c>
      <c r="O11" s="11">
        <v>9.48435</v>
      </c>
      <c r="P11" s="11">
        <v>9.48435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230.12596</v>
      </c>
      <c r="AE11" s="11">
        <v>230.12596</v>
      </c>
      <c r="AF11" s="11">
        <v>0</v>
      </c>
      <c r="AG11" s="11">
        <v>198.22905</v>
      </c>
      <c r="AH11" s="11">
        <v>198.22905</v>
      </c>
      <c r="AI11" s="11">
        <v>0</v>
      </c>
      <c r="AJ11" s="11">
        <v>22.41256</v>
      </c>
      <c r="AK11" s="11">
        <v>22.41256</v>
      </c>
      <c r="AL11" s="11">
        <v>0</v>
      </c>
      <c r="AM11" s="11">
        <v>9.48435</v>
      </c>
      <c r="AN11" s="11">
        <v>9.48435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</row>
    <row r="12" ht="24">
      <c r="B12" s="10">
        <v>3</v>
      </c>
      <c r="C12" s="21" t="s">
        <v>109</v>
      </c>
      <c r="D12" s="9" t="str">
        <f>IF(OR(MID(C12,1,2)="ZZ",MID(C12,1,2)="YY"),"Інше",MID(C12,1,2))</f>
        <v>03</v>
      </c>
      <c r="E12" s="9" t="str">
        <f>MID(C12,4,200)</f>
        <v xml:space="preserve"> Рибне господарство</v>
      </c>
      <c r="F12" s="11">
        <v>12994.2892</v>
      </c>
      <c r="G12" s="11">
        <v>12994.2892</v>
      </c>
      <c r="H12" s="11">
        <v>0</v>
      </c>
      <c r="I12" s="11">
        <v>9276.34839</v>
      </c>
      <c r="J12" s="11">
        <v>9276.34839</v>
      </c>
      <c r="K12" s="11">
        <v>0</v>
      </c>
      <c r="L12" s="11">
        <v>0</v>
      </c>
      <c r="M12" s="11">
        <v>0</v>
      </c>
      <c r="N12" s="11">
        <v>0</v>
      </c>
      <c r="O12" s="11">
        <v>3717.94081</v>
      </c>
      <c r="P12" s="11">
        <v>3717.94081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3806.95863</v>
      </c>
      <c r="AE12" s="11">
        <v>3806.95863</v>
      </c>
      <c r="AF12" s="11">
        <v>0</v>
      </c>
      <c r="AG12" s="11">
        <v>89.01782</v>
      </c>
      <c r="AH12" s="11">
        <v>89.01782</v>
      </c>
      <c r="AI12" s="11">
        <v>0</v>
      </c>
      <c r="AJ12" s="11">
        <v>0</v>
      </c>
      <c r="AK12" s="11">
        <v>0</v>
      </c>
      <c r="AL12" s="11">
        <v>0</v>
      </c>
      <c r="AM12" s="11">
        <v>3717.94081</v>
      </c>
      <c r="AN12" s="11">
        <v>3717.94081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</row>
    <row r="13" ht="24">
      <c r="B13" s="10">
        <v>4</v>
      </c>
      <c r="C13" s="21" t="s">
        <v>108</v>
      </c>
      <c r="D13" s="9" t="str">
        <f>IF(OR(MID(C13,1,2)="ZZ",MID(C13,1,2)="YY"),"Інше",MID(C13,1,2))</f>
        <v>05</v>
      </c>
      <c r="E13" s="9" t="str">
        <f>MID(C13,4,200)</f>
        <v xml:space="preserve"> Добування кам'яного та бурого вугілля</v>
      </c>
      <c r="F13" s="11">
        <v>4296.12164</v>
      </c>
      <c r="G13" s="11">
        <v>4296.12164</v>
      </c>
      <c r="H13" s="11">
        <v>0</v>
      </c>
      <c r="I13" s="11">
        <v>2204.02753</v>
      </c>
      <c r="J13" s="11">
        <v>2204.02753</v>
      </c>
      <c r="K13" s="11">
        <v>0</v>
      </c>
      <c r="L13" s="11">
        <v>0</v>
      </c>
      <c r="M13" s="11">
        <v>0</v>
      </c>
      <c r="N13" s="11">
        <v>0</v>
      </c>
      <c r="O13" s="11">
        <v>2092.09411</v>
      </c>
      <c r="P13" s="11">
        <v>2092.09411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2102.88658</v>
      </c>
      <c r="AE13" s="11">
        <v>2102.88658</v>
      </c>
      <c r="AF13" s="11">
        <v>0</v>
      </c>
      <c r="AG13" s="11">
        <v>10.79247</v>
      </c>
      <c r="AH13" s="11">
        <v>10.79247</v>
      </c>
      <c r="AI13" s="11">
        <v>0</v>
      </c>
      <c r="AJ13" s="11">
        <v>0</v>
      </c>
      <c r="AK13" s="11">
        <v>0</v>
      </c>
      <c r="AL13" s="11">
        <v>0</v>
      </c>
      <c r="AM13" s="11">
        <v>2092.09411</v>
      </c>
      <c r="AN13" s="11">
        <v>2092.09411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</row>
    <row r="14" ht="24">
      <c r="B14" s="10">
        <v>5</v>
      </c>
      <c r="C14" s="21" t="s">
        <v>107</v>
      </c>
      <c r="D14" s="9" t="str">
        <f>IF(OR(MID(C14,1,2)="ZZ",MID(C14,1,2)="YY"),"Інше",MID(C14,1,2))</f>
        <v>06</v>
      </c>
      <c r="E14" s="9" t="str">
        <f>MID(C14,4,200)</f>
        <v xml:space="preserve"> Добування сирої нафти та природного газу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</row>
    <row r="15" ht="24">
      <c r="B15" s="10">
        <v>6</v>
      </c>
      <c r="C15" s="21" t="s">
        <v>106</v>
      </c>
      <c r="D15" s="9" t="str">
        <f>IF(OR(MID(C15,1,2)="ZZ",MID(C15,1,2)="YY"),"Інше",MID(C15,1,2))</f>
        <v>07</v>
      </c>
      <c r="E15" s="9" t="str">
        <f>MID(C15,4,200)</f>
        <v xml:space="preserve"> Добування металевих руд</v>
      </c>
      <c r="F15" s="11">
        <v>489364.93621</v>
      </c>
      <c r="G15" s="11">
        <v>0</v>
      </c>
      <c r="H15" s="11">
        <v>489364.93621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489364.93621</v>
      </c>
      <c r="V15" s="11">
        <v>0</v>
      </c>
      <c r="W15" s="11">
        <v>489364.93621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449156.03194</v>
      </c>
      <c r="AE15" s="11">
        <v>0</v>
      </c>
      <c r="AF15" s="11">
        <v>449156.03194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449156.03194</v>
      </c>
      <c r="AT15" s="11">
        <v>0</v>
      </c>
      <c r="AU15" s="11">
        <v>449156.03194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</row>
    <row r="16" ht="24">
      <c r="B16" s="10">
        <v>7</v>
      </c>
      <c r="C16" s="21" t="s">
        <v>105</v>
      </c>
      <c r="D16" s="9" t="str">
        <f>IF(OR(MID(C16,1,2)="ZZ",MID(C16,1,2)="YY"),"Інше",MID(C16,1,2))</f>
        <v>08</v>
      </c>
      <c r="E16" s="9" t="str">
        <f>MID(C16,4,200)</f>
        <v xml:space="preserve"> Добування інших корисних копалин та розроблення кар'єрів</v>
      </c>
      <c r="F16" s="11">
        <v>274993.1234</v>
      </c>
      <c r="G16" s="11">
        <v>274993.1234</v>
      </c>
      <c r="H16" s="11">
        <v>0</v>
      </c>
      <c r="I16" s="11">
        <v>28545.19694</v>
      </c>
      <c r="J16" s="11">
        <v>28545.19694</v>
      </c>
      <c r="K16" s="11">
        <v>0</v>
      </c>
      <c r="L16" s="11">
        <v>0</v>
      </c>
      <c r="M16" s="11">
        <v>0</v>
      </c>
      <c r="N16" s="11">
        <v>0</v>
      </c>
      <c r="O16" s="11">
        <v>246447.92646</v>
      </c>
      <c r="P16" s="11">
        <v>246447.92646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187648.72584</v>
      </c>
      <c r="AE16" s="11">
        <v>187648.72584</v>
      </c>
      <c r="AF16" s="11">
        <v>0</v>
      </c>
      <c r="AG16" s="11">
        <v>255.55272</v>
      </c>
      <c r="AH16" s="11">
        <v>255.55272</v>
      </c>
      <c r="AI16" s="11">
        <v>0</v>
      </c>
      <c r="AJ16" s="11">
        <v>0</v>
      </c>
      <c r="AK16" s="11">
        <v>0</v>
      </c>
      <c r="AL16" s="11">
        <v>0</v>
      </c>
      <c r="AM16" s="11">
        <v>187393.17312</v>
      </c>
      <c r="AN16" s="11">
        <v>187393.17312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</row>
    <row r="17" ht="24">
      <c r="B17" s="10">
        <v>8</v>
      </c>
      <c r="C17" s="21" t="s">
        <v>104</v>
      </c>
      <c r="D17" s="9" t="str">
        <f>IF(OR(MID(C17,1,2)="ZZ",MID(C17,1,2)="YY"),"Інше",MID(C17,1,2))</f>
        <v>09</v>
      </c>
      <c r="E17" s="9" t="str">
        <f>MID(C17,4,200)</f>
        <v xml:space="preserve"> Надання допоміжних послуг у сфері добувної промисловості та розроблення кар'єрів</v>
      </c>
      <c r="F17" s="11">
        <v>12857.1177</v>
      </c>
      <c r="G17" s="11">
        <v>12857.1177</v>
      </c>
      <c r="H17" s="11">
        <v>0</v>
      </c>
      <c r="I17" s="11">
        <v>12857.1177</v>
      </c>
      <c r="J17" s="11">
        <v>12857.1177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80.58329</v>
      </c>
      <c r="AE17" s="11">
        <v>80.58329</v>
      </c>
      <c r="AF17" s="11">
        <v>0</v>
      </c>
      <c r="AG17" s="11">
        <v>80.58329</v>
      </c>
      <c r="AH17" s="11">
        <v>80.58329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</row>
    <row r="18" ht="24">
      <c r="B18" s="10">
        <v>9</v>
      </c>
      <c r="C18" s="21" t="s">
        <v>103</v>
      </c>
      <c r="D18" s="9" t="str">
        <f>IF(OR(MID(C18,1,2)="ZZ",MID(C18,1,2)="YY"),"Інше",MID(C18,1,2))</f>
        <v>10</v>
      </c>
      <c r="E18" s="9" t="str">
        <f>MID(C18,4,200)</f>
        <v xml:space="preserve"> Виробництво харчових продуктів</v>
      </c>
      <c r="F18" s="11">
        <v>3993444.27191</v>
      </c>
      <c r="G18" s="11">
        <v>1845811.96994</v>
      </c>
      <c r="H18" s="11">
        <v>2147632.30197</v>
      </c>
      <c r="I18" s="11">
        <v>3439500.41916</v>
      </c>
      <c r="J18" s="11">
        <v>1412574.25154</v>
      </c>
      <c r="K18" s="11">
        <v>2026926.16762</v>
      </c>
      <c r="L18" s="11">
        <v>3265.36889</v>
      </c>
      <c r="M18" s="11">
        <v>3265.36889</v>
      </c>
      <c r="N18" s="11">
        <v>0</v>
      </c>
      <c r="O18" s="11">
        <v>206324.74115</v>
      </c>
      <c r="P18" s="11">
        <v>85618.6068</v>
      </c>
      <c r="Q18" s="11">
        <v>120706.13435</v>
      </c>
      <c r="R18" s="11">
        <v>0</v>
      </c>
      <c r="S18" s="11">
        <v>0</v>
      </c>
      <c r="T18" s="11">
        <v>0</v>
      </c>
      <c r="U18" s="11">
        <v>344353.74271</v>
      </c>
      <c r="V18" s="11">
        <v>344353.74271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655723.29828</v>
      </c>
      <c r="AE18" s="11">
        <v>383205.7568</v>
      </c>
      <c r="AF18" s="11">
        <v>272517.54148</v>
      </c>
      <c r="AG18" s="11">
        <v>161649.04862</v>
      </c>
      <c r="AH18" s="11">
        <v>9837.64149</v>
      </c>
      <c r="AI18" s="11">
        <v>151811.40713</v>
      </c>
      <c r="AJ18" s="11">
        <v>27.40956</v>
      </c>
      <c r="AK18" s="11">
        <v>27.40956</v>
      </c>
      <c r="AL18" s="11">
        <v>0</v>
      </c>
      <c r="AM18" s="11">
        <v>202397.10696</v>
      </c>
      <c r="AN18" s="11">
        <v>81690.97261</v>
      </c>
      <c r="AO18" s="11">
        <v>120706.13435</v>
      </c>
      <c r="AP18" s="11">
        <v>0</v>
      </c>
      <c r="AQ18" s="11">
        <v>0</v>
      </c>
      <c r="AR18" s="11">
        <v>0</v>
      </c>
      <c r="AS18" s="11">
        <v>291649.73314</v>
      </c>
      <c r="AT18" s="11">
        <v>291649.73314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</row>
    <row r="19" ht="24">
      <c r="B19" s="10">
        <v>10</v>
      </c>
      <c r="C19" s="21" t="s">
        <v>102</v>
      </c>
      <c r="D19" s="9" t="str">
        <f>IF(OR(MID(C19,1,2)="ZZ",MID(C19,1,2)="YY"),"Інше",MID(C19,1,2))</f>
        <v>11</v>
      </c>
      <c r="E19" s="9" t="str">
        <f>MID(C19,4,200)</f>
        <v xml:space="preserve"> Виробництво напоїв</v>
      </c>
      <c r="F19" s="11">
        <v>15577.74357</v>
      </c>
      <c r="G19" s="11">
        <v>15577.74357</v>
      </c>
      <c r="H19" s="11">
        <v>0</v>
      </c>
      <c r="I19" s="11">
        <v>12034.75052</v>
      </c>
      <c r="J19" s="11">
        <v>12034.75052</v>
      </c>
      <c r="K19" s="11">
        <v>0</v>
      </c>
      <c r="L19" s="11">
        <v>0</v>
      </c>
      <c r="M19" s="11">
        <v>0</v>
      </c>
      <c r="N19" s="11">
        <v>0</v>
      </c>
      <c r="O19" s="11">
        <v>3542.99305</v>
      </c>
      <c r="P19" s="11">
        <v>3542.99305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3667.15552</v>
      </c>
      <c r="AE19" s="11">
        <v>3667.15552</v>
      </c>
      <c r="AF19" s="11">
        <v>0</v>
      </c>
      <c r="AG19" s="11">
        <v>126.50151</v>
      </c>
      <c r="AH19" s="11">
        <v>126.50151</v>
      </c>
      <c r="AI19" s="11">
        <v>0</v>
      </c>
      <c r="AJ19" s="11">
        <v>0</v>
      </c>
      <c r="AK19" s="11">
        <v>0</v>
      </c>
      <c r="AL19" s="11">
        <v>0</v>
      </c>
      <c r="AM19" s="11">
        <v>3540.65401</v>
      </c>
      <c r="AN19" s="11">
        <v>3540.65401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</row>
    <row r="20" ht="24">
      <c r="B20" s="10">
        <v>11</v>
      </c>
      <c r="C20" s="21" t="s">
        <v>101</v>
      </c>
      <c r="D20" s="9" t="str">
        <f>IF(OR(MID(C20,1,2)="ZZ",MID(C20,1,2)="YY"),"Інше",MID(C20,1,2))</f>
        <v>12</v>
      </c>
      <c r="E20" s="9" t="str">
        <f>MID(C20,4,200)</f>
        <v xml:space="preserve"> Виробництво тютюнових виробів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</row>
    <row r="21" ht="24">
      <c r="B21" s="10">
        <v>12</v>
      </c>
      <c r="C21" s="21" t="s">
        <v>100</v>
      </c>
      <c r="D21" s="9" t="str">
        <f>IF(OR(MID(C21,1,2)="ZZ",MID(C21,1,2)="YY"),"Інше",MID(C21,1,2))</f>
        <v>13</v>
      </c>
      <c r="E21" s="9" t="str">
        <f>MID(C21,4,200)</f>
        <v xml:space="preserve"> Текстильне виробництво</v>
      </c>
      <c r="F21" s="11">
        <v>144427.52013</v>
      </c>
      <c r="G21" s="11">
        <v>144427.52013</v>
      </c>
      <c r="H21" s="11">
        <v>0</v>
      </c>
      <c r="I21" s="11">
        <v>144299.03463</v>
      </c>
      <c r="J21" s="11">
        <v>144299.03463</v>
      </c>
      <c r="K21" s="11">
        <v>0</v>
      </c>
      <c r="L21" s="11">
        <v>0</v>
      </c>
      <c r="M21" s="11">
        <v>0</v>
      </c>
      <c r="N21" s="11">
        <v>0</v>
      </c>
      <c r="O21" s="11">
        <v>128.4855</v>
      </c>
      <c r="P21" s="11">
        <v>128.4855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1223.82935</v>
      </c>
      <c r="AE21" s="11">
        <v>1223.82935</v>
      </c>
      <c r="AF21" s="11">
        <v>0</v>
      </c>
      <c r="AG21" s="11">
        <v>1095.34385</v>
      </c>
      <c r="AH21" s="11">
        <v>1095.34385</v>
      </c>
      <c r="AI21" s="11">
        <v>0</v>
      </c>
      <c r="AJ21" s="11">
        <v>0</v>
      </c>
      <c r="AK21" s="11">
        <v>0</v>
      </c>
      <c r="AL21" s="11">
        <v>0</v>
      </c>
      <c r="AM21" s="11">
        <v>128.4855</v>
      </c>
      <c r="AN21" s="11">
        <v>128.4855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</row>
    <row r="22" ht="24">
      <c r="B22" s="10">
        <v>13</v>
      </c>
      <c r="C22" s="21" t="s">
        <v>99</v>
      </c>
      <c r="D22" s="9" t="str">
        <f>IF(OR(MID(C22,1,2)="ZZ",MID(C22,1,2)="YY"),"Інше",MID(C22,1,2))</f>
        <v>14</v>
      </c>
      <c r="E22" s="9" t="str">
        <f>MID(C22,4,200)</f>
        <v xml:space="preserve"> Виробництво одягу</v>
      </c>
      <c r="F22" s="11">
        <v>86058.67156</v>
      </c>
      <c r="G22" s="11">
        <v>86058.67156</v>
      </c>
      <c r="H22" s="11">
        <v>0</v>
      </c>
      <c r="I22" s="11">
        <v>79242.68988</v>
      </c>
      <c r="J22" s="11">
        <v>79242.68988</v>
      </c>
      <c r="K22" s="11">
        <v>0</v>
      </c>
      <c r="L22" s="11">
        <v>0</v>
      </c>
      <c r="M22" s="11">
        <v>0</v>
      </c>
      <c r="N22" s="11">
        <v>0</v>
      </c>
      <c r="O22" s="11">
        <v>4981.66776</v>
      </c>
      <c r="P22" s="11">
        <v>4981.66776</v>
      </c>
      <c r="Q22" s="11">
        <v>0</v>
      </c>
      <c r="R22" s="11">
        <v>0</v>
      </c>
      <c r="S22" s="11">
        <v>0</v>
      </c>
      <c r="T22" s="11">
        <v>0</v>
      </c>
      <c r="U22" s="11">
        <v>1834.31392</v>
      </c>
      <c r="V22" s="11">
        <v>1834.31392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3675.70826</v>
      </c>
      <c r="AE22" s="11">
        <v>3675.70826</v>
      </c>
      <c r="AF22" s="11">
        <v>0</v>
      </c>
      <c r="AG22" s="11">
        <v>628.95401</v>
      </c>
      <c r="AH22" s="11">
        <v>628.95401</v>
      </c>
      <c r="AI22" s="11">
        <v>0</v>
      </c>
      <c r="AJ22" s="11">
        <v>0</v>
      </c>
      <c r="AK22" s="11">
        <v>0</v>
      </c>
      <c r="AL22" s="11">
        <v>0</v>
      </c>
      <c r="AM22" s="11">
        <v>4087.17982</v>
      </c>
      <c r="AN22" s="11">
        <v>4087.17982</v>
      </c>
      <c r="AO22" s="11">
        <v>0</v>
      </c>
      <c r="AP22" s="11">
        <v>0</v>
      </c>
      <c r="AQ22" s="11">
        <v>0</v>
      </c>
      <c r="AR22" s="11">
        <v>0</v>
      </c>
      <c r="AS22" s="11">
        <v>-1040.42557</v>
      </c>
      <c r="AT22" s="11">
        <v>-1040.42557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</row>
    <row r="23" ht="24">
      <c r="B23" s="10">
        <v>14</v>
      </c>
      <c r="C23" s="21" t="s">
        <v>98</v>
      </c>
      <c r="D23" s="9" t="str">
        <f>IF(OR(MID(C23,1,2)="ZZ",MID(C23,1,2)="YY"),"Інше",MID(C23,1,2))</f>
        <v>15</v>
      </c>
      <c r="E23" s="9" t="str">
        <f>MID(C23,4,200)</f>
        <v xml:space="preserve"> Виробництво шкіри, виробів зі шкіри та інших матеріалів</v>
      </c>
      <c r="F23" s="11">
        <v>21965.08216</v>
      </c>
      <c r="G23" s="11">
        <v>21965.08216</v>
      </c>
      <c r="H23" s="11">
        <v>0</v>
      </c>
      <c r="I23" s="11">
        <v>21591.88087</v>
      </c>
      <c r="J23" s="11">
        <v>21591.88087</v>
      </c>
      <c r="K23" s="11">
        <v>0</v>
      </c>
      <c r="L23" s="11">
        <v>97.9689</v>
      </c>
      <c r="M23" s="11">
        <v>97.9689</v>
      </c>
      <c r="N23" s="11">
        <v>0</v>
      </c>
      <c r="O23" s="11">
        <v>275.23239</v>
      </c>
      <c r="P23" s="11">
        <v>275.23239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489.10641</v>
      </c>
      <c r="AE23" s="11">
        <v>489.10641</v>
      </c>
      <c r="AF23" s="11">
        <v>0</v>
      </c>
      <c r="AG23" s="11">
        <v>213.87402</v>
      </c>
      <c r="AH23" s="11">
        <v>213.87402</v>
      </c>
      <c r="AI23" s="11">
        <v>0</v>
      </c>
      <c r="AJ23" s="11">
        <v>0</v>
      </c>
      <c r="AK23" s="11">
        <v>0</v>
      </c>
      <c r="AL23" s="11">
        <v>0</v>
      </c>
      <c r="AM23" s="11">
        <v>275.23239</v>
      </c>
      <c r="AN23" s="11">
        <v>275.23239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</row>
    <row r="24" ht="24">
      <c r="B24" s="10">
        <v>15</v>
      </c>
      <c r="C24" s="21" t="s">
        <v>97</v>
      </c>
      <c r="D24" s="9" t="str">
        <f>IF(OR(MID(C24,1,2)="ZZ",MID(C24,1,2)="YY"),"Інше",MID(C24,1,2))</f>
        <v>16</v>
      </c>
      <c r="E24" s="9" t="str">
        <f>MID(C24,4,200)</f>
        <v xml:space="preserve"> Оброблення деревини та виготовлення виробів з деревини та корка, крім меблів; виготовлення виробів із соломки та рослинних матеріалів для плетіння</v>
      </c>
      <c r="F24" s="11">
        <v>299610.23422</v>
      </c>
      <c r="G24" s="11">
        <v>294485.04135</v>
      </c>
      <c r="H24" s="11">
        <v>5125.19287</v>
      </c>
      <c r="I24" s="11">
        <v>257463.11593</v>
      </c>
      <c r="J24" s="11">
        <v>252337.92306</v>
      </c>
      <c r="K24" s="11">
        <v>5125.19287</v>
      </c>
      <c r="L24" s="11">
        <v>8561.91369</v>
      </c>
      <c r="M24" s="11">
        <v>8561.91369</v>
      </c>
      <c r="N24" s="11">
        <v>0</v>
      </c>
      <c r="O24" s="11">
        <v>33585.2046</v>
      </c>
      <c r="P24" s="11">
        <v>33585.2046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33466.97287</v>
      </c>
      <c r="AE24" s="11">
        <v>33432.55103</v>
      </c>
      <c r="AF24" s="11">
        <v>34.42184</v>
      </c>
      <c r="AG24" s="11">
        <v>2198.54448</v>
      </c>
      <c r="AH24" s="11">
        <v>2164.12264</v>
      </c>
      <c r="AI24" s="11">
        <v>34.42184</v>
      </c>
      <c r="AJ24" s="11">
        <v>0</v>
      </c>
      <c r="AK24" s="11">
        <v>0</v>
      </c>
      <c r="AL24" s="11">
        <v>0</v>
      </c>
      <c r="AM24" s="11">
        <v>31268.42839</v>
      </c>
      <c r="AN24" s="11">
        <v>31268.42839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</row>
    <row r="25" ht="24">
      <c r="B25" s="10">
        <v>16</v>
      </c>
      <c r="C25" s="21" t="s">
        <v>96</v>
      </c>
      <c r="D25" s="9" t="str">
        <f>IF(OR(MID(C25,1,2)="ZZ",MID(C25,1,2)="YY"),"Інше",MID(C25,1,2))</f>
        <v>17</v>
      </c>
      <c r="E25" s="9" t="str">
        <f>MID(C25,4,200)</f>
        <v xml:space="preserve"> Виробництво паперу та паперових виробів</v>
      </c>
      <c r="F25" s="11">
        <v>252316.36661</v>
      </c>
      <c r="G25" s="11">
        <v>212693.31017</v>
      </c>
      <c r="H25" s="11">
        <v>39623.05644</v>
      </c>
      <c r="I25" s="11">
        <v>228302.09175</v>
      </c>
      <c r="J25" s="11">
        <v>188679.03531</v>
      </c>
      <c r="K25" s="11">
        <v>39623.05644</v>
      </c>
      <c r="L25" s="11">
        <v>0</v>
      </c>
      <c r="M25" s="11">
        <v>0</v>
      </c>
      <c r="N25" s="11">
        <v>0</v>
      </c>
      <c r="O25" s="11">
        <v>24014.27486</v>
      </c>
      <c r="P25" s="11">
        <v>24014.27486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24793.58998</v>
      </c>
      <c r="AE25" s="11">
        <v>24762.14113</v>
      </c>
      <c r="AF25" s="11">
        <v>31.44885</v>
      </c>
      <c r="AG25" s="11">
        <v>779.31512</v>
      </c>
      <c r="AH25" s="11">
        <v>747.86627</v>
      </c>
      <c r="AI25" s="11">
        <v>31.44885</v>
      </c>
      <c r="AJ25" s="11">
        <v>0</v>
      </c>
      <c r="AK25" s="11">
        <v>0</v>
      </c>
      <c r="AL25" s="11">
        <v>0</v>
      </c>
      <c r="AM25" s="11">
        <v>24014.27486</v>
      </c>
      <c r="AN25" s="11">
        <v>24014.27486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</row>
    <row r="26" ht="24">
      <c r="B26" s="10">
        <v>17</v>
      </c>
      <c r="C26" s="21" t="s">
        <v>95</v>
      </c>
      <c r="D26" s="9" t="str">
        <f>IF(OR(MID(C26,1,2)="ZZ",MID(C26,1,2)="YY"),"Інше",MID(C26,1,2))</f>
        <v>18</v>
      </c>
      <c r="E26" s="9" t="str">
        <f>MID(C26,4,200)</f>
        <v xml:space="preserve"> Поліграфічна діяльність, тиражування записаної інформації</v>
      </c>
      <c r="F26" s="11">
        <v>51891.17298</v>
      </c>
      <c r="G26" s="11">
        <v>51891.17298</v>
      </c>
      <c r="H26" s="11">
        <v>0</v>
      </c>
      <c r="I26" s="11">
        <v>50906.46805</v>
      </c>
      <c r="J26" s="11">
        <v>50906.46805</v>
      </c>
      <c r="K26" s="11">
        <v>0</v>
      </c>
      <c r="L26" s="11">
        <v>355.10063</v>
      </c>
      <c r="M26" s="11">
        <v>355.10063</v>
      </c>
      <c r="N26" s="11">
        <v>0</v>
      </c>
      <c r="O26" s="11">
        <v>404.40042</v>
      </c>
      <c r="P26" s="11">
        <v>404.40042</v>
      </c>
      <c r="Q26" s="11">
        <v>0</v>
      </c>
      <c r="R26" s="11">
        <v>0</v>
      </c>
      <c r="S26" s="11">
        <v>0</v>
      </c>
      <c r="T26" s="11">
        <v>0</v>
      </c>
      <c r="U26" s="11">
        <v>225.20388</v>
      </c>
      <c r="V26" s="11">
        <v>225.20388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729.8927</v>
      </c>
      <c r="AE26" s="11">
        <v>729.8927</v>
      </c>
      <c r="AF26" s="11">
        <v>0</v>
      </c>
      <c r="AG26" s="11">
        <v>435.18868</v>
      </c>
      <c r="AH26" s="11">
        <v>435.18868</v>
      </c>
      <c r="AI26" s="11">
        <v>0</v>
      </c>
      <c r="AJ26" s="11">
        <v>0</v>
      </c>
      <c r="AK26" s="11">
        <v>0</v>
      </c>
      <c r="AL26" s="11">
        <v>0</v>
      </c>
      <c r="AM26" s="11">
        <v>241.38904</v>
      </c>
      <c r="AN26" s="11">
        <v>241.38904</v>
      </c>
      <c r="AO26" s="11">
        <v>0</v>
      </c>
      <c r="AP26" s="11">
        <v>0</v>
      </c>
      <c r="AQ26" s="11">
        <v>0</v>
      </c>
      <c r="AR26" s="11">
        <v>0</v>
      </c>
      <c r="AS26" s="11">
        <v>53.31498</v>
      </c>
      <c r="AT26" s="11">
        <v>53.31498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</row>
    <row r="27" ht="24">
      <c r="B27" s="10">
        <v>18</v>
      </c>
      <c r="C27" s="21" t="s">
        <v>94</v>
      </c>
      <c r="D27" s="9" t="str">
        <f>IF(OR(MID(C27,1,2)="ZZ",MID(C27,1,2)="YY"),"Інше",MID(C27,1,2))</f>
        <v>19</v>
      </c>
      <c r="E27" s="9" t="str">
        <f>MID(C27,4,200)</f>
        <v xml:space="preserve"> Виробництво коксу та продуктів нафтоперероблення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</row>
    <row r="28" ht="24">
      <c r="B28" s="10">
        <v>19</v>
      </c>
      <c r="C28" s="21" t="s">
        <v>93</v>
      </c>
      <c r="D28" s="9" t="str">
        <f>IF(OR(MID(C28,1,2)="ZZ",MID(C28,1,2)="YY"),"Інше",MID(C28,1,2))</f>
        <v>20</v>
      </c>
      <c r="E28" s="9" t="str">
        <f>MID(C28,4,200)</f>
        <v xml:space="preserve"> Виробництво хімічних речовин і хімічної продукції</v>
      </c>
      <c r="F28" s="11">
        <v>196899.39957</v>
      </c>
      <c r="G28" s="11">
        <v>196899.39957</v>
      </c>
      <c r="H28" s="11">
        <v>0</v>
      </c>
      <c r="I28" s="11">
        <v>184743.05774</v>
      </c>
      <c r="J28" s="11">
        <v>184743.05774</v>
      </c>
      <c r="K28" s="11">
        <v>0</v>
      </c>
      <c r="L28" s="11">
        <v>7491.12459</v>
      </c>
      <c r="M28" s="11">
        <v>7491.12459</v>
      </c>
      <c r="N28" s="11">
        <v>0</v>
      </c>
      <c r="O28" s="11">
        <v>2229.32981</v>
      </c>
      <c r="P28" s="11">
        <v>2229.32981</v>
      </c>
      <c r="Q28" s="11">
        <v>0</v>
      </c>
      <c r="R28" s="11">
        <v>2435.88743</v>
      </c>
      <c r="S28" s="11">
        <v>2435.88743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7965.65649</v>
      </c>
      <c r="AE28" s="11">
        <v>7965.65649</v>
      </c>
      <c r="AF28" s="11">
        <v>0</v>
      </c>
      <c r="AG28" s="11">
        <v>6796.76118</v>
      </c>
      <c r="AH28" s="11">
        <v>6796.76118</v>
      </c>
      <c r="AI28" s="11">
        <v>0</v>
      </c>
      <c r="AJ28" s="11">
        <v>103.78126</v>
      </c>
      <c r="AK28" s="11">
        <v>103.78126</v>
      </c>
      <c r="AL28" s="11">
        <v>0</v>
      </c>
      <c r="AM28" s="11">
        <v>1025.33462</v>
      </c>
      <c r="AN28" s="11">
        <v>1025.33462</v>
      </c>
      <c r="AO28" s="11">
        <v>0</v>
      </c>
      <c r="AP28" s="11">
        <v>39.77943</v>
      </c>
      <c r="AQ28" s="11">
        <v>39.77943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</row>
    <row r="29" ht="24">
      <c r="B29" s="10">
        <v>20</v>
      </c>
      <c r="C29" s="21" t="s">
        <v>92</v>
      </c>
      <c r="D29" s="9" t="str">
        <f>IF(OR(MID(C29,1,2)="ZZ",MID(C29,1,2)="YY"),"Інше",MID(C29,1,2))</f>
        <v>21</v>
      </c>
      <c r="E29" s="9" t="str">
        <f>MID(C29,4,200)</f>
        <v xml:space="preserve"> Виробництво основних фармацевтичних продуктів і фармацевтичних препаратів</v>
      </c>
      <c r="F29" s="11">
        <v>135269.37584</v>
      </c>
      <c r="G29" s="11">
        <v>135269.37584</v>
      </c>
      <c r="H29" s="11">
        <v>0</v>
      </c>
      <c r="I29" s="11">
        <v>135269.37584</v>
      </c>
      <c r="J29" s="11">
        <v>135269.37584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1827.53628</v>
      </c>
      <c r="AE29" s="11">
        <v>1827.53628</v>
      </c>
      <c r="AF29" s="11">
        <v>0</v>
      </c>
      <c r="AG29" s="11">
        <v>1827.53628</v>
      </c>
      <c r="AH29" s="11">
        <v>1827.53628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</row>
    <row r="30" ht="24">
      <c r="B30" s="10">
        <v>21</v>
      </c>
      <c r="C30" s="21" t="s">
        <v>91</v>
      </c>
      <c r="D30" s="9" t="str">
        <f>IF(OR(MID(C30,1,2)="ZZ",MID(C30,1,2)="YY"),"Інше",MID(C30,1,2))</f>
        <v>22</v>
      </c>
      <c r="E30" s="9" t="str">
        <f>MID(C30,4,200)</f>
        <v xml:space="preserve"> Виробництво гумових і пластмасових виробів</v>
      </c>
      <c r="F30" s="11">
        <v>326966.94096</v>
      </c>
      <c r="G30" s="11">
        <v>326966.94096</v>
      </c>
      <c r="H30" s="11">
        <v>0</v>
      </c>
      <c r="I30" s="11">
        <v>249689.46232</v>
      </c>
      <c r="J30" s="11">
        <v>249689.46232</v>
      </c>
      <c r="K30" s="11">
        <v>0</v>
      </c>
      <c r="L30" s="11">
        <v>14370.62851</v>
      </c>
      <c r="M30" s="11">
        <v>14370.62851</v>
      </c>
      <c r="N30" s="11">
        <v>0</v>
      </c>
      <c r="O30" s="11">
        <v>62906.85013</v>
      </c>
      <c r="P30" s="11">
        <v>62906.85013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33183.72252</v>
      </c>
      <c r="AE30" s="11">
        <v>33183.72252</v>
      </c>
      <c r="AF30" s="11">
        <v>0</v>
      </c>
      <c r="AG30" s="11">
        <v>2236.05402</v>
      </c>
      <c r="AH30" s="11">
        <v>2236.05402</v>
      </c>
      <c r="AI30" s="11">
        <v>0</v>
      </c>
      <c r="AJ30" s="11">
        <v>177.82264</v>
      </c>
      <c r="AK30" s="11">
        <v>177.82264</v>
      </c>
      <c r="AL30" s="11">
        <v>0</v>
      </c>
      <c r="AM30" s="11">
        <v>30769.84586</v>
      </c>
      <c r="AN30" s="11">
        <v>30769.84586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</row>
    <row r="31" ht="24">
      <c r="B31" s="10">
        <v>22</v>
      </c>
      <c r="C31" s="21" t="s">
        <v>90</v>
      </c>
      <c r="D31" s="9" t="str">
        <f>IF(OR(MID(C31,1,2)="ZZ",MID(C31,1,2)="YY"),"Інше",MID(C31,1,2))</f>
        <v>23</v>
      </c>
      <c r="E31" s="9" t="str">
        <f>MID(C31,4,200)</f>
        <v xml:space="preserve"> Виробництво іншої неметалевої мінеральної продукції</v>
      </c>
      <c r="F31" s="11">
        <v>223893.34432</v>
      </c>
      <c r="G31" s="11">
        <v>223893.34432</v>
      </c>
      <c r="H31" s="11">
        <v>0</v>
      </c>
      <c r="I31" s="11">
        <v>216123.54321</v>
      </c>
      <c r="J31" s="11">
        <v>216123.54321</v>
      </c>
      <c r="K31" s="11">
        <v>0</v>
      </c>
      <c r="L31" s="11">
        <v>2702.01107</v>
      </c>
      <c r="M31" s="11">
        <v>2702.01107</v>
      </c>
      <c r="N31" s="11">
        <v>0</v>
      </c>
      <c r="O31" s="11">
        <v>1715.29821</v>
      </c>
      <c r="P31" s="11">
        <v>1715.29821</v>
      </c>
      <c r="Q31" s="11">
        <v>0</v>
      </c>
      <c r="R31" s="11">
        <v>3352.49183</v>
      </c>
      <c r="S31" s="11">
        <v>3352.49183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3869.94051</v>
      </c>
      <c r="AE31" s="11">
        <v>3869.94051</v>
      </c>
      <c r="AF31" s="11">
        <v>0</v>
      </c>
      <c r="AG31" s="11">
        <v>2315.50546</v>
      </c>
      <c r="AH31" s="11">
        <v>2315.50546</v>
      </c>
      <c r="AI31" s="11">
        <v>0</v>
      </c>
      <c r="AJ31" s="11">
        <v>48.0095</v>
      </c>
      <c r="AK31" s="11">
        <v>48.0095</v>
      </c>
      <c r="AL31" s="11">
        <v>0</v>
      </c>
      <c r="AM31" s="11">
        <v>1711.82071</v>
      </c>
      <c r="AN31" s="11">
        <v>1711.82071</v>
      </c>
      <c r="AO31" s="11">
        <v>0</v>
      </c>
      <c r="AP31" s="11">
        <v>-205.39516</v>
      </c>
      <c r="AQ31" s="11">
        <v>-205.39516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</row>
    <row r="32" ht="24">
      <c r="B32" s="10">
        <v>23</v>
      </c>
      <c r="C32" s="21" t="s">
        <v>89</v>
      </c>
      <c r="D32" s="9" t="str">
        <f>IF(OR(MID(C32,1,2)="ZZ",MID(C32,1,2)="YY"),"Інше",MID(C32,1,2))</f>
        <v>24</v>
      </c>
      <c r="E32" s="9" t="str">
        <f>MID(C32,4,200)</f>
        <v xml:space="preserve"> Металургійне виробництво</v>
      </c>
      <c r="F32" s="11">
        <v>4697935.60847</v>
      </c>
      <c r="G32" s="11">
        <v>122025.85768</v>
      </c>
      <c r="H32" s="11">
        <v>4575909.75079</v>
      </c>
      <c r="I32" s="11">
        <v>118702.25091</v>
      </c>
      <c r="J32" s="11">
        <v>118702.25091</v>
      </c>
      <c r="K32" s="11">
        <v>0</v>
      </c>
      <c r="L32" s="11">
        <v>0</v>
      </c>
      <c r="M32" s="11">
        <v>0</v>
      </c>
      <c r="N32" s="11">
        <v>0</v>
      </c>
      <c r="O32" s="11">
        <v>4579233.35756</v>
      </c>
      <c r="P32" s="11">
        <v>3323.60677</v>
      </c>
      <c r="Q32" s="11">
        <v>4575909.75079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3089997.0582</v>
      </c>
      <c r="AE32" s="11">
        <v>3800.18286</v>
      </c>
      <c r="AF32" s="11">
        <v>3086196.87534</v>
      </c>
      <c r="AG32" s="11">
        <v>476.57609</v>
      </c>
      <c r="AH32" s="11">
        <v>476.57609</v>
      </c>
      <c r="AI32" s="11">
        <v>0</v>
      </c>
      <c r="AJ32" s="11">
        <v>0</v>
      </c>
      <c r="AK32" s="11">
        <v>0</v>
      </c>
      <c r="AL32" s="11">
        <v>0</v>
      </c>
      <c r="AM32" s="11">
        <v>3089520.48211</v>
      </c>
      <c r="AN32" s="11">
        <v>3323.60677</v>
      </c>
      <c r="AO32" s="11">
        <v>3086196.87534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</row>
    <row r="33" ht="24">
      <c r="B33" s="10">
        <v>24</v>
      </c>
      <c r="C33" s="21" t="s">
        <v>88</v>
      </c>
      <c r="D33" s="9" t="str">
        <f>IF(OR(MID(C33,1,2)="ZZ",MID(C33,1,2)="YY"),"Інше",MID(C33,1,2))</f>
        <v>25</v>
      </c>
      <c r="E33" s="9" t="str">
        <f>MID(C33,4,200)</f>
        <v xml:space="preserve"> Виробництво готових металевих виробів, крім машин і устатковання</v>
      </c>
      <c r="F33" s="11">
        <v>333984.69894</v>
      </c>
      <c r="G33" s="11">
        <v>333984.69894</v>
      </c>
      <c r="H33" s="11">
        <v>0</v>
      </c>
      <c r="I33" s="11">
        <v>320842.35231</v>
      </c>
      <c r="J33" s="11">
        <v>320842.35231</v>
      </c>
      <c r="K33" s="11">
        <v>0</v>
      </c>
      <c r="L33" s="11">
        <v>5659.55788</v>
      </c>
      <c r="M33" s="11">
        <v>5659.55788</v>
      </c>
      <c r="N33" s="11">
        <v>0</v>
      </c>
      <c r="O33" s="11">
        <v>7482.78875</v>
      </c>
      <c r="P33" s="11">
        <v>7482.78875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9139.19278</v>
      </c>
      <c r="AE33" s="11">
        <v>9139.19278</v>
      </c>
      <c r="AF33" s="11">
        <v>0</v>
      </c>
      <c r="AG33" s="11">
        <v>3978.31176</v>
      </c>
      <c r="AH33" s="11">
        <v>3978.31176</v>
      </c>
      <c r="AI33" s="11">
        <v>0</v>
      </c>
      <c r="AJ33" s="11">
        <v>34.35473</v>
      </c>
      <c r="AK33" s="11">
        <v>34.35473</v>
      </c>
      <c r="AL33" s="11">
        <v>0</v>
      </c>
      <c r="AM33" s="11">
        <v>5126.52629</v>
      </c>
      <c r="AN33" s="11">
        <v>5126.52629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</row>
    <row r="34" ht="24">
      <c r="B34" s="10">
        <v>25</v>
      </c>
      <c r="C34" s="21" t="s">
        <v>87</v>
      </c>
      <c r="D34" s="9" t="str">
        <f>IF(OR(MID(C34,1,2)="ZZ",MID(C34,1,2)="YY"),"Інше",MID(C34,1,2))</f>
        <v>26</v>
      </c>
      <c r="E34" s="9" t="str">
        <f>MID(C34,4,200)</f>
        <v xml:space="preserve"> Виробництво комп'ютерів, електронної та оптичної продукції</v>
      </c>
      <c r="F34" s="11">
        <v>8297.80884</v>
      </c>
      <c r="G34" s="11">
        <v>8297.80884</v>
      </c>
      <c r="H34" s="11">
        <v>0</v>
      </c>
      <c r="I34" s="11">
        <v>8297.80884</v>
      </c>
      <c r="J34" s="11">
        <v>8297.80884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70.91641</v>
      </c>
      <c r="AE34" s="11">
        <v>70.91641</v>
      </c>
      <c r="AF34" s="11">
        <v>0</v>
      </c>
      <c r="AG34" s="11">
        <v>70.91641</v>
      </c>
      <c r="AH34" s="11">
        <v>70.91641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</row>
    <row r="35" ht="24">
      <c r="B35" s="10">
        <v>26</v>
      </c>
      <c r="C35" s="21" t="s">
        <v>86</v>
      </c>
      <c r="D35" s="9" t="str">
        <f>IF(OR(MID(C35,1,2)="ZZ",MID(C35,1,2)="YY"),"Інше",MID(C35,1,2))</f>
        <v>27</v>
      </c>
      <c r="E35" s="9" t="str">
        <f>MID(C35,4,200)</f>
        <v xml:space="preserve"> Виробництво електричного устатковання</v>
      </c>
      <c r="F35" s="11">
        <v>142128.81675</v>
      </c>
      <c r="G35" s="11">
        <v>142128.81675</v>
      </c>
      <c r="H35" s="11">
        <v>0</v>
      </c>
      <c r="I35" s="11">
        <v>142046.2032</v>
      </c>
      <c r="J35" s="11">
        <v>142046.2032</v>
      </c>
      <c r="K35" s="11">
        <v>0</v>
      </c>
      <c r="L35" s="11">
        <v>0</v>
      </c>
      <c r="M35" s="11">
        <v>0</v>
      </c>
      <c r="N35" s="11">
        <v>0</v>
      </c>
      <c r="O35" s="11">
        <v>82.61355</v>
      </c>
      <c r="P35" s="11">
        <v>82.61355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909.28939</v>
      </c>
      <c r="AE35" s="11">
        <v>909.28939</v>
      </c>
      <c r="AF35" s="11">
        <v>0</v>
      </c>
      <c r="AG35" s="11">
        <v>826.67584</v>
      </c>
      <c r="AH35" s="11">
        <v>826.67584</v>
      </c>
      <c r="AI35" s="11">
        <v>0</v>
      </c>
      <c r="AJ35" s="11">
        <v>0</v>
      </c>
      <c r="AK35" s="11">
        <v>0</v>
      </c>
      <c r="AL35" s="11">
        <v>0</v>
      </c>
      <c r="AM35" s="11">
        <v>82.61355</v>
      </c>
      <c r="AN35" s="11">
        <v>82.61355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</row>
    <row r="36" ht="24">
      <c r="B36" s="10">
        <v>27</v>
      </c>
      <c r="C36" s="21" t="s">
        <v>85</v>
      </c>
      <c r="D36" s="9" t="str">
        <f>IF(OR(MID(C36,1,2)="ZZ",MID(C36,1,2)="YY"),"Інше",MID(C36,1,2))</f>
        <v>28</v>
      </c>
      <c r="E36" s="9" t="str">
        <f>MID(C36,4,200)</f>
        <v xml:space="preserve"> Виробництво машин і устатковання, н.в.і.у.</v>
      </c>
      <c r="F36" s="11">
        <v>227451.67719</v>
      </c>
      <c r="G36" s="11">
        <v>223399.45381</v>
      </c>
      <c r="H36" s="11">
        <v>4052.22338</v>
      </c>
      <c r="I36" s="11">
        <v>155828.94685</v>
      </c>
      <c r="J36" s="11">
        <v>155828.94685</v>
      </c>
      <c r="K36" s="11">
        <v>0</v>
      </c>
      <c r="L36" s="11">
        <v>4562.9169</v>
      </c>
      <c r="M36" s="11">
        <v>4562.9169</v>
      </c>
      <c r="N36" s="11">
        <v>0</v>
      </c>
      <c r="O36" s="11">
        <v>67059.81344</v>
      </c>
      <c r="P36" s="11">
        <v>63007.59006</v>
      </c>
      <c r="Q36" s="11">
        <v>4052.22338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42490.57871</v>
      </c>
      <c r="AE36" s="11">
        <v>42490.57871</v>
      </c>
      <c r="AF36" s="11">
        <v>0</v>
      </c>
      <c r="AG36" s="11">
        <v>1278.25214</v>
      </c>
      <c r="AH36" s="11">
        <v>1278.25214</v>
      </c>
      <c r="AI36" s="11">
        <v>0</v>
      </c>
      <c r="AJ36" s="11">
        <v>505.13648</v>
      </c>
      <c r="AK36" s="11">
        <v>505.13648</v>
      </c>
      <c r="AL36" s="11">
        <v>0</v>
      </c>
      <c r="AM36" s="11">
        <v>40707.19009</v>
      </c>
      <c r="AN36" s="11">
        <v>40707.19009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</row>
    <row r="37" ht="24">
      <c r="B37" s="10">
        <v>28</v>
      </c>
      <c r="C37" s="21" t="s">
        <v>84</v>
      </c>
      <c r="D37" s="9" t="str">
        <f>IF(OR(MID(C37,1,2)="ZZ",MID(C37,1,2)="YY"),"Інше",MID(C37,1,2))</f>
        <v>29</v>
      </c>
      <c r="E37" s="9" t="str">
        <f>MID(C37,4,200)</f>
        <v xml:space="preserve"> Виробництво автотранспортних засобів, причепів і напівпричепів</v>
      </c>
      <c r="F37" s="11">
        <v>12660.53247</v>
      </c>
      <c r="G37" s="11">
        <v>12660.53247</v>
      </c>
      <c r="H37" s="11">
        <v>0</v>
      </c>
      <c r="I37" s="11">
        <v>12660.53247</v>
      </c>
      <c r="J37" s="11">
        <v>12660.53247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41.34219</v>
      </c>
      <c r="AE37" s="11">
        <v>41.34219</v>
      </c>
      <c r="AF37" s="11">
        <v>0</v>
      </c>
      <c r="AG37" s="11">
        <v>41.34219</v>
      </c>
      <c r="AH37" s="11">
        <v>41.34219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</row>
    <row r="38" ht="24">
      <c r="B38" s="10">
        <v>29</v>
      </c>
      <c r="C38" s="21" t="s">
        <v>83</v>
      </c>
      <c r="D38" s="9" t="str">
        <f>IF(OR(MID(C38,1,2)="ZZ",MID(C38,1,2)="YY"),"Інше",MID(C38,1,2))</f>
        <v>30</v>
      </c>
      <c r="E38" s="9" t="str">
        <f>MID(C38,4,200)</f>
        <v xml:space="preserve"> Виробництво інших транспортних засобів</v>
      </c>
      <c r="F38" s="11">
        <v>21163.88525</v>
      </c>
      <c r="G38" s="11">
        <v>21163.88525</v>
      </c>
      <c r="H38" s="11">
        <v>0</v>
      </c>
      <c r="I38" s="11">
        <v>19998.40569</v>
      </c>
      <c r="J38" s="11">
        <v>19998.40569</v>
      </c>
      <c r="K38" s="11">
        <v>0</v>
      </c>
      <c r="L38" s="11">
        <v>0</v>
      </c>
      <c r="M38" s="11">
        <v>0</v>
      </c>
      <c r="N38" s="11">
        <v>0</v>
      </c>
      <c r="O38" s="11">
        <v>1165.47956</v>
      </c>
      <c r="P38" s="11">
        <v>1165.47956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1230.78201</v>
      </c>
      <c r="AE38" s="11">
        <v>1230.78201</v>
      </c>
      <c r="AF38" s="11">
        <v>0</v>
      </c>
      <c r="AG38" s="11">
        <v>65.30245</v>
      </c>
      <c r="AH38" s="11">
        <v>65.30245</v>
      </c>
      <c r="AI38" s="11">
        <v>0</v>
      </c>
      <c r="AJ38" s="11">
        <v>0</v>
      </c>
      <c r="AK38" s="11">
        <v>0</v>
      </c>
      <c r="AL38" s="11">
        <v>0</v>
      </c>
      <c r="AM38" s="11">
        <v>1165.47956</v>
      </c>
      <c r="AN38" s="11">
        <v>1165.47956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</row>
    <row r="39" ht="24">
      <c r="B39" s="10">
        <v>30</v>
      </c>
      <c r="C39" s="21" t="s">
        <v>82</v>
      </c>
      <c r="D39" s="9" t="str">
        <f>IF(OR(MID(C39,1,2)="ZZ",MID(C39,1,2)="YY"),"Інше",MID(C39,1,2))</f>
        <v>31</v>
      </c>
      <c r="E39" s="9" t="str">
        <f>MID(C39,4,200)</f>
        <v xml:space="preserve"> Виробництво меблів</v>
      </c>
      <c r="F39" s="11">
        <v>165123.57357</v>
      </c>
      <c r="G39" s="11">
        <v>165123.57357</v>
      </c>
      <c r="H39" s="11">
        <v>0</v>
      </c>
      <c r="I39" s="11">
        <v>158207.1227</v>
      </c>
      <c r="J39" s="11">
        <v>158207.1227</v>
      </c>
      <c r="K39" s="11">
        <v>0</v>
      </c>
      <c r="L39" s="11">
        <v>2178.82759</v>
      </c>
      <c r="M39" s="11">
        <v>2178.82759</v>
      </c>
      <c r="N39" s="11">
        <v>0</v>
      </c>
      <c r="O39" s="11">
        <v>4737.62328</v>
      </c>
      <c r="P39" s="11">
        <v>4737.62328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5455.29919</v>
      </c>
      <c r="AE39" s="11">
        <v>5455.29919</v>
      </c>
      <c r="AF39" s="11">
        <v>0</v>
      </c>
      <c r="AG39" s="11">
        <v>1440.50975</v>
      </c>
      <c r="AH39" s="11">
        <v>1440.50975</v>
      </c>
      <c r="AI39" s="11">
        <v>0</v>
      </c>
      <c r="AJ39" s="11">
        <v>23.64672</v>
      </c>
      <c r="AK39" s="11">
        <v>23.64672</v>
      </c>
      <c r="AL39" s="11">
        <v>0</v>
      </c>
      <c r="AM39" s="11">
        <v>3991.14272</v>
      </c>
      <c r="AN39" s="11">
        <v>3991.14272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</row>
    <row r="40" ht="24">
      <c r="B40" s="10">
        <v>31</v>
      </c>
      <c r="C40" s="21" t="s">
        <v>81</v>
      </c>
      <c r="D40" s="9" t="str">
        <f>IF(OR(MID(C40,1,2)="ZZ",MID(C40,1,2)="YY"),"Інше",MID(C40,1,2))</f>
        <v>32</v>
      </c>
      <c r="E40" s="9" t="str">
        <f>MID(C40,4,200)</f>
        <v xml:space="preserve"> Виробництво іншої продукції</v>
      </c>
      <c r="F40" s="11">
        <v>48960.4423</v>
      </c>
      <c r="G40" s="11">
        <v>48960.4423</v>
      </c>
      <c r="H40" s="11">
        <v>0</v>
      </c>
      <c r="I40" s="11">
        <v>48526.76949</v>
      </c>
      <c r="J40" s="11">
        <v>48526.76949</v>
      </c>
      <c r="K40" s="11">
        <v>0</v>
      </c>
      <c r="L40" s="11">
        <v>0</v>
      </c>
      <c r="M40" s="11">
        <v>0</v>
      </c>
      <c r="N40" s="11">
        <v>0</v>
      </c>
      <c r="O40" s="11">
        <v>433.67281</v>
      </c>
      <c r="P40" s="11">
        <v>433.67281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919.57005</v>
      </c>
      <c r="AE40" s="11">
        <v>919.57005</v>
      </c>
      <c r="AF40" s="11">
        <v>0</v>
      </c>
      <c r="AG40" s="11">
        <v>599.28033</v>
      </c>
      <c r="AH40" s="11">
        <v>599.28033</v>
      </c>
      <c r="AI40" s="11">
        <v>0</v>
      </c>
      <c r="AJ40" s="11">
        <v>0</v>
      </c>
      <c r="AK40" s="11">
        <v>0</v>
      </c>
      <c r="AL40" s="11">
        <v>0</v>
      </c>
      <c r="AM40" s="11">
        <v>320.28972</v>
      </c>
      <c r="AN40" s="11">
        <v>320.28972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</row>
    <row r="41" ht="24">
      <c r="B41" s="10">
        <v>32</v>
      </c>
      <c r="C41" s="21" t="s">
        <v>80</v>
      </c>
      <c r="D41" s="9" t="str">
        <f>IF(OR(MID(C41,1,2)="ZZ",MID(C41,1,2)="YY"),"Інше",MID(C41,1,2))</f>
        <v>33</v>
      </c>
      <c r="E41" s="9" t="str">
        <f>MID(C41,4,200)</f>
        <v xml:space="preserve"> Ремонт і монтаж машин і устатковання</v>
      </c>
      <c r="F41" s="11">
        <v>837998.92624</v>
      </c>
      <c r="G41" s="11">
        <v>837998.92624</v>
      </c>
      <c r="H41" s="11">
        <v>0</v>
      </c>
      <c r="I41" s="11">
        <v>831208.12679</v>
      </c>
      <c r="J41" s="11">
        <v>831208.12679</v>
      </c>
      <c r="K41" s="11">
        <v>0</v>
      </c>
      <c r="L41" s="11">
        <v>0</v>
      </c>
      <c r="M41" s="11">
        <v>0</v>
      </c>
      <c r="N41" s="11">
        <v>0</v>
      </c>
      <c r="O41" s="11">
        <v>6790.79945</v>
      </c>
      <c r="P41" s="11">
        <v>6790.79945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15636.58458</v>
      </c>
      <c r="AE41" s="11">
        <v>15636.58458</v>
      </c>
      <c r="AF41" s="11">
        <v>0</v>
      </c>
      <c r="AG41" s="11">
        <v>8852.97983</v>
      </c>
      <c r="AH41" s="11">
        <v>8852.97983</v>
      </c>
      <c r="AI41" s="11">
        <v>0</v>
      </c>
      <c r="AJ41" s="11">
        <v>0</v>
      </c>
      <c r="AK41" s="11">
        <v>0</v>
      </c>
      <c r="AL41" s="11">
        <v>0</v>
      </c>
      <c r="AM41" s="11">
        <v>6783.60475</v>
      </c>
      <c r="AN41" s="11">
        <v>6783.60475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</row>
    <row r="42" ht="24">
      <c r="B42" s="10">
        <v>33</v>
      </c>
      <c r="C42" s="21" t="s">
        <v>79</v>
      </c>
      <c r="D42" s="9" t="str">
        <f>IF(OR(MID(C42,1,2)="ZZ",MID(C42,1,2)="YY"),"Інше",MID(C42,1,2))</f>
        <v>35</v>
      </c>
      <c r="E42" s="9" t="str">
        <f>MID(C42,4,200)</f>
        <v xml:space="preserve"> Постачання електроенергії, газу, пари та кондиційованого повітря</v>
      </c>
      <c r="F42" s="11">
        <v>19595793.63178</v>
      </c>
      <c r="G42" s="11">
        <v>4388491.42138</v>
      </c>
      <c r="H42" s="11">
        <v>15207302.2104</v>
      </c>
      <c r="I42" s="11">
        <v>105137.73158</v>
      </c>
      <c r="J42" s="11">
        <v>72446.29894</v>
      </c>
      <c r="K42" s="11">
        <v>32691.43264</v>
      </c>
      <c r="L42" s="11">
        <v>11908104.08501</v>
      </c>
      <c r="M42" s="11">
        <v>4306893.59197</v>
      </c>
      <c r="N42" s="11">
        <v>7601210.49304</v>
      </c>
      <c r="O42" s="11">
        <v>7582551.81519</v>
      </c>
      <c r="P42" s="11">
        <v>9151.53047</v>
      </c>
      <c r="Q42" s="11">
        <v>7573400.28472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4621548.79628</v>
      </c>
      <c r="AE42" s="11">
        <v>86678.66898</v>
      </c>
      <c r="AF42" s="11">
        <v>4534870.1273</v>
      </c>
      <c r="AG42" s="11">
        <v>1560.46302</v>
      </c>
      <c r="AH42" s="11">
        <v>1560.46302</v>
      </c>
      <c r="AI42" s="11">
        <v>0</v>
      </c>
      <c r="AJ42" s="11">
        <v>347120.18574</v>
      </c>
      <c r="AK42" s="11">
        <v>75966.67549</v>
      </c>
      <c r="AL42" s="11">
        <v>271153.51025</v>
      </c>
      <c r="AM42" s="11">
        <v>4272868.14752</v>
      </c>
      <c r="AN42" s="11">
        <v>9151.53047</v>
      </c>
      <c r="AO42" s="11">
        <v>4263716.61705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</row>
    <row r="43" ht="24">
      <c r="B43" s="10">
        <v>34</v>
      </c>
      <c r="C43" s="21" t="s">
        <v>78</v>
      </c>
      <c r="D43" s="9" t="str">
        <f>IF(OR(MID(C43,1,2)="ZZ",MID(C43,1,2)="YY"),"Інше",MID(C43,1,2))</f>
        <v>36</v>
      </c>
      <c r="E43" s="9" t="str">
        <f>MID(C43,4,200)</f>
        <v xml:space="preserve"> Забір, очищення та постачання води</v>
      </c>
      <c r="F43" s="11">
        <v>6111.01418</v>
      </c>
      <c r="G43" s="11">
        <v>6111.01418</v>
      </c>
      <c r="H43" s="11">
        <v>0</v>
      </c>
      <c r="I43" s="11">
        <v>6111.00575</v>
      </c>
      <c r="J43" s="11">
        <v>6111.00575</v>
      </c>
      <c r="K43" s="11">
        <v>0</v>
      </c>
      <c r="L43" s="11">
        <v>0</v>
      </c>
      <c r="M43" s="11">
        <v>0</v>
      </c>
      <c r="N43" s="11">
        <v>0</v>
      </c>
      <c r="O43" s="11">
        <v>0.00843</v>
      </c>
      <c r="P43" s="11">
        <v>0.00843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24.17844</v>
      </c>
      <c r="AE43" s="11">
        <v>24.17844</v>
      </c>
      <c r="AF43" s="11">
        <v>0</v>
      </c>
      <c r="AG43" s="11">
        <v>24.17505</v>
      </c>
      <c r="AH43" s="11">
        <v>24.17505</v>
      </c>
      <c r="AI43" s="11">
        <v>0</v>
      </c>
      <c r="AJ43" s="11">
        <v>0</v>
      </c>
      <c r="AK43" s="11">
        <v>0</v>
      </c>
      <c r="AL43" s="11">
        <v>0</v>
      </c>
      <c r="AM43" s="11">
        <v>0.00339</v>
      </c>
      <c r="AN43" s="11">
        <v>0.00339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</row>
    <row r="44" ht="24">
      <c r="B44" s="10">
        <v>35</v>
      </c>
      <c r="C44" s="21" t="s">
        <v>77</v>
      </c>
      <c r="D44" s="9" t="str">
        <f>IF(OR(MID(C44,1,2)="ZZ",MID(C44,1,2)="YY"),"Інше",MID(C44,1,2))</f>
        <v>37</v>
      </c>
      <c r="E44" s="9" t="str">
        <f>MID(C44,4,200)</f>
        <v xml:space="preserve"> Каналізація, відведення й очищення стічних вод</v>
      </c>
      <c r="F44" s="11">
        <v>1973.44534</v>
      </c>
      <c r="G44" s="11">
        <v>1973.44534</v>
      </c>
      <c r="H44" s="11">
        <v>0</v>
      </c>
      <c r="I44" s="11">
        <v>1973.44534</v>
      </c>
      <c r="J44" s="11">
        <v>1973.44534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907.36157</v>
      </c>
      <c r="AE44" s="11">
        <v>907.36157</v>
      </c>
      <c r="AF44" s="11">
        <v>0</v>
      </c>
      <c r="AG44" s="11">
        <v>907.36157</v>
      </c>
      <c r="AH44" s="11">
        <v>907.36157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</row>
    <row r="45" ht="24">
      <c r="B45" s="10">
        <v>36</v>
      </c>
      <c r="C45" s="21" t="s">
        <v>76</v>
      </c>
      <c r="D45" s="9" t="str">
        <f>IF(OR(MID(C45,1,2)="ZZ",MID(C45,1,2)="YY"),"Інше",MID(C45,1,2))</f>
        <v>38</v>
      </c>
      <c r="E45" s="9" t="str">
        <f>MID(C45,4,200)</f>
        <v xml:space="preserve"> Збирання, оброблення й видалення відходів; відновлення матеріалів</v>
      </c>
      <c r="F45" s="11">
        <v>11090.32296</v>
      </c>
      <c r="G45" s="11">
        <v>11090.32296</v>
      </c>
      <c r="H45" s="11">
        <v>0</v>
      </c>
      <c r="I45" s="11">
        <v>10082.16318</v>
      </c>
      <c r="J45" s="11">
        <v>10082.16318</v>
      </c>
      <c r="K45" s="11">
        <v>0</v>
      </c>
      <c r="L45" s="11">
        <v>0</v>
      </c>
      <c r="M45" s="11">
        <v>0</v>
      </c>
      <c r="N45" s="11">
        <v>0</v>
      </c>
      <c r="O45" s="11">
        <v>1008.15978</v>
      </c>
      <c r="P45" s="11">
        <v>1008.15978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1138.53205</v>
      </c>
      <c r="AE45" s="11">
        <v>1138.53205</v>
      </c>
      <c r="AF45" s="11">
        <v>0</v>
      </c>
      <c r="AG45" s="11">
        <v>130.37349</v>
      </c>
      <c r="AH45" s="11">
        <v>130.37349</v>
      </c>
      <c r="AI45" s="11">
        <v>0</v>
      </c>
      <c r="AJ45" s="11">
        <v>0</v>
      </c>
      <c r="AK45" s="11">
        <v>0</v>
      </c>
      <c r="AL45" s="11">
        <v>0</v>
      </c>
      <c r="AM45" s="11">
        <v>1008.15856</v>
      </c>
      <c r="AN45" s="11">
        <v>1008.15856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</row>
    <row r="46" ht="24">
      <c r="B46" s="10">
        <v>37</v>
      </c>
      <c r="C46" s="21" t="s">
        <v>75</v>
      </c>
      <c r="D46" s="9" t="str">
        <f>IF(OR(MID(C46,1,2)="ZZ",MID(C46,1,2)="YY"),"Інше",MID(C46,1,2))</f>
        <v>39</v>
      </c>
      <c r="E46" s="9" t="str">
        <f>MID(C46,4,200)</f>
        <v xml:space="preserve"> Інша діяльність щодо поводження з відходами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</row>
    <row r="47" ht="24">
      <c r="B47" s="10">
        <v>38</v>
      </c>
      <c r="C47" s="21" t="s">
        <v>74</v>
      </c>
      <c r="D47" s="9" t="str">
        <f>IF(OR(MID(C47,1,2)="ZZ",MID(C47,1,2)="YY"),"Інше",MID(C47,1,2))</f>
        <v>41</v>
      </c>
      <c r="E47" s="9" t="str">
        <f>MID(C47,4,200)</f>
        <v xml:space="preserve"> Будівництво будівель</v>
      </c>
      <c r="F47" s="11">
        <v>492270.5906</v>
      </c>
      <c r="G47" s="11">
        <v>492270.5906</v>
      </c>
      <c r="H47" s="11">
        <v>0</v>
      </c>
      <c r="I47" s="11">
        <v>162879.37334</v>
      </c>
      <c r="J47" s="11">
        <v>162879.37334</v>
      </c>
      <c r="K47" s="11">
        <v>0</v>
      </c>
      <c r="L47" s="11">
        <v>21998.26218</v>
      </c>
      <c r="M47" s="11">
        <v>21998.26218</v>
      </c>
      <c r="N47" s="11">
        <v>0</v>
      </c>
      <c r="O47" s="11">
        <v>296590.45795</v>
      </c>
      <c r="P47" s="11">
        <v>296590.45795</v>
      </c>
      <c r="Q47" s="11">
        <v>0</v>
      </c>
      <c r="R47" s="11">
        <v>10802.49713</v>
      </c>
      <c r="S47" s="11">
        <v>10802.49713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256112.99629</v>
      </c>
      <c r="AE47" s="11">
        <v>256112.99629</v>
      </c>
      <c r="AF47" s="11">
        <v>0</v>
      </c>
      <c r="AG47" s="11">
        <v>1504.14196</v>
      </c>
      <c r="AH47" s="11">
        <v>1504.14196</v>
      </c>
      <c r="AI47" s="11">
        <v>0</v>
      </c>
      <c r="AJ47" s="11">
        <v>260.54078</v>
      </c>
      <c r="AK47" s="11">
        <v>260.54078</v>
      </c>
      <c r="AL47" s="11">
        <v>0</v>
      </c>
      <c r="AM47" s="11">
        <v>295109.69946</v>
      </c>
      <c r="AN47" s="11">
        <v>295109.69946</v>
      </c>
      <c r="AO47" s="11">
        <v>0</v>
      </c>
      <c r="AP47" s="11">
        <v>-40761.38591</v>
      </c>
      <c r="AQ47" s="11">
        <v>-40761.38591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</row>
    <row r="48" ht="24">
      <c r="B48" s="10">
        <v>39</v>
      </c>
      <c r="C48" s="21" t="s">
        <v>73</v>
      </c>
      <c r="D48" s="9" t="str">
        <f>IF(OR(MID(C48,1,2)="ZZ",MID(C48,1,2)="YY"),"Інше",MID(C48,1,2))</f>
        <v>42</v>
      </c>
      <c r="E48" s="9" t="str">
        <f>MID(C48,4,200)</f>
        <v xml:space="preserve"> Будівництво споруд</v>
      </c>
      <c r="F48" s="11">
        <v>86095.28768</v>
      </c>
      <c r="G48" s="11">
        <v>86095.28768</v>
      </c>
      <c r="H48" s="11">
        <v>0</v>
      </c>
      <c r="I48" s="11">
        <v>76683.46552</v>
      </c>
      <c r="J48" s="11">
        <v>76683.46552</v>
      </c>
      <c r="K48" s="11">
        <v>0</v>
      </c>
      <c r="L48" s="11">
        <v>5340.42958</v>
      </c>
      <c r="M48" s="11">
        <v>5340.42958</v>
      </c>
      <c r="N48" s="11">
        <v>0</v>
      </c>
      <c r="O48" s="11">
        <v>4071.39258</v>
      </c>
      <c r="P48" s="11">
        <v>4071.39258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5281.94747</v>
      </c>
      <c r="AE48" s="11">
        <v>5281.94747</v>
      </c>
      <c r="AF48" s="11">
        <v>0</v>
      </c>
      <c r="AG48" s="11">
        <v>520.96326</v>
      </c>
      <c r="AH48" s="11">
        <v>520.96326</v>
      </c>
      <c r="AI48" s="11">
        <v>0</v>
      </c>
      <c r="AJ48" s="11">
        <v>689.59163</v>
      </c>
      <c r="AK48" s="11">
        <v>689.59163</v>
      </c>
      <c r="AL48" s="11">
        <v>0</v>
      </c>
      <c r="AM48" s="11">
        <v>4071.39258</v>
      </c>
      <c r="AN48" s="11">
        <v>4071.39258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</row>
    <row r="49" ht="24">
      <c r="B49" s="10">
        <v>40</v>
      </c>
      <c r="C49" s="21" t="s">
        <v>72</v>
      </c>
      <c r="D49" s="9" t="str">
        <f>IF(OR(MID(C49,1,2)="ZZ",MID(C49,1,2)="YY"),"Інше",MID(C49,1,2))</f>
        <v>43</v>
      </c>
      <c r="E49" s="9" t="str">
        <f>MID(C49,4,200)</f>
        <v xml:space="preserve"> Спеціалізовані будівельні роботи</v>
      </c>
      <c r="F49" s="11">
        <v>168823.89811</v>
      </c>
      <c r="G49" s="11">
        <v>168823.89811</v>
      </c>
      <c r="H49" s="11">
        <v>0</v>
      </c>
      <c r="I49" s="11">
        <v>153306.8252</v>
      </c>
      <c r="J49" s="11">
        <v>153306.8252</v>
      </c>
      <c r="K49" s="11">
        <v>0</v>
      </c>
      <c r="L49" s="11">
        <v>0</v>
      </c>
      <c r="M49" s="11">
        <v>0</v>
      </c>
      <c r="N49" s="11">
        <v>0</v>
      </c>
      <c r="O49" s="11">
        <v>15517.07291</v>
      </c>
      <c r="P49" s="11">
        <v>15517.07291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15939.47202</v>
      </c>
      <c r="AE49" s="11">
        <v>15939.47202</v>
      </c>
      <c r="AF49" s="11">
        <v>0</v>
      </c>
      <c r="AG49" s="11">
        <v>1834.43313</v>
      </c>
      <c r="AH49" s="11">
        <v>1834.43313</v>
      </c>
      <c r="AI49" s="11">
        <v>0</v>
      </c>
      <c r="AJ49" s="11">
        <v>0</v>
      </c>
      <c r="AK49" s="11">
        <v>0</v>
      </c>
      <c r="AL49" s="11">
        <v>0</v>
      </c>
      <c r="AM49" s="11">
        <v>14105.03889</v>
      </c>
      <c r="AN49" s="11">
        <v>14105.03889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</row>
    <row r="50" ht="24">
      <c r="B50" s="10">
        <v>41</v>
      </c>
      <c r="C50" s="21" t="s">
        <v>71</v>
      </c>
      <c r="D50" s="9" t="str">
        <f>IF(OR(MID(C50,1,2)="ZZ",MID(C50,1,2)="YY"),"Інше",MID(C50,1,2))</f>
        <v>45</v>
      </c>
      <c r="E50" s="9" t="str">
        <f>MID(C50,4,200)</f>
        <v xml:space="preserve"> Оптова та роздрібна торгівля автотранспортними засобами та мотоциклами, їх ремонт</v>
      </c>
      <c r="F50" s="11">
        <v>254505.87878</v>
      </c>
      <c r="G50" s="11">
        <v>254505.87878</v>
      </c>
      <c r="H50" s="11">
        <v>0</v>
      </c>
      <c r="I50" s="11">
        <v>241335.37785</v>
      </c>
      <c r="J50" s="11">
        <v>241335.37785</v>
      </c>
      <c r="K50" s="11">
        <v>0</v>
      </c>
      <c r="L50" s="11">
        <v>0</v>
      </c>
      <c r="M50" s="11">
        <v>0</v>
      </c>
      <c r="N50" s="11">
        <v>0</v>
      </c>
      <c r="O50" s="11">
        <v>9022.30358</v>
      </c>
      <c r="P50" s="11">
        <v>9022.30358</v>
      </c>
      <c r="Q50" s="11">
        <v>0</v>
      </c>
      <c r="R50" s="11">
        <v>4148.19735</v>
      </c>
      <c r="S50" s="11">
        <v>4148.19735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5101.37128</v>
      </c>
      <c r="AE50" s="11">
        <v>5101.37128</v>
      </c>
      <c r="AF50" s="11">
        <v>0</v>
      </c>
      <c r="AG50" s="11">
        <v>1496.51328</v>
      </c>
      <c r="AH50" s="11">
        <v>1496.51328</v>
      </c>
      <c r="AI50" s="11">
        <v>0</v>
      </c>
      <c r="AJ50" s="11">
        <v>0</v>
      </c>
      <c r="AK50" s="11">
        <v>0</v>
      </c>
      <c r="AL50" s="11">
        <v>0</v>
      </c>
      <c r="AM50" s="11">
        <v>8878.60335</v>
      </c>
      <c r="AN50" s="11">
        <v>8878.60335</v>
      </c>
      <c r="AO50" s="11">
        <v>0</v>
      </c>
      <c r="AP50" s="11">
        <v>-5273.74535</v>
      </c>
      <c r="AQ50" s="11">
        <v>-5273.74535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</row>
    <row r="51" ht="24">
      <c r="B51" s="10">
        <v>42</v>
      </c>
      <c r="C51" s="21" t="s">
        <v>70</v>
      </c>
      <c r="D51" s="9" t="str">
        <f>IF(OR(MID(C51,1,2)="ZZ",MID(C51,1,2)="YY"),"Інше",MID(C51,1,2))</f>
        <v>46</v>
      </c>
      <c r="E51" s="9" t="str">
        <f>MID(C51,4,200)</f>
        <v xml:space="preserve"> Оптова торгівля, крім торгівлі автотранспортними засобами та мотоциклами</v>
      </c>
      <c r="F51" s="11">
        <v>19635753.06651</v>
      </c>
      <c r="G51" s="11">
        <v>14221146.96306</v>
      </c>
      <c r="H51" s="11">
        <v>5414606.10345</v>
      </c>
      <c r="I51" s="11">
        <v>2358377.57178</v>
      </c>
      <c r="J51" s="11">
        <v>2352172.53826</v>
      </c>
      <c r="K51" s="11">
        <v>6205.03352</v>
      </c>
      <c r="L51" s="11">
        <v>10819593.12603</v>
      </c>
      <c r="M51" s="11">
        <v>10819593.12603</v>
      </c>
      <c r="N51" s="11">
        <v>0</v>
      </c>
      <c r="O51" s="11">
        <v>3288624.94444</v>
      </c>
      <c r="P51" s="11">
        <v>225479.78911</v>
      </c>
      <c r="Q51" s="11">
        <v>3063145.15533</v>
      </c>
      <c r="R51" s="11">
        <v>2546050.01068</v>
      </c>
      <c r="S51" s="11">
        <v>200794.09608</v>
      </c>
      <c r="T51" s="11">
        <v>2345255.9146</v>
      </c>
      <c r="U51" s="11">
        <v>623107.41358</v>
      </c>
      <c r="V51" s="11">
        <v>623107.41358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2977295.52702</v>
      </c>
      <c r="AE51" s="11">
        <v>1041711.33805</v>
      </c>
      <c r="AF51" s="11">
        <v>1935584.18897</v>
      </c>
      <c r="AG51" s="11">
        <v>19168.52826</v>
      </c>
      <c r="AH51" s="11">
        <v>19168.52826</v>
      </c>
      <c r="AI51" s="11">
        <v>0</v>
      </c>
      <c r="AJ51" s="11">
        <v>517387.53374</v>
      </c>
      <c r="AK51" s="11">
        <v>517387.53374</v>
      </c>
      <c r="AL51" s="11">
        <v>0</v>
      </c>
      <c r="AM51" s="11">
        <v>2176250.98725</v>
      </c>
      <c r="AN51" s="11">
        <v>204282.9449</v>
      </c>
      <c r="AO51" s="11">
        <v>1971968.04235</v>
      </c>
      <c r="AP51" s="11">
        <v>-115639.02724</v>
      </c>
      <c r="AQ51" s="11">
        <v>-79255.17386</v>
      </c>
      <c r="AR51" s="11">
        <v>-36383.85338</v>
      </c>
      <c r="AS51" s="11">
        <v>380127.50501</v>
      </c>
      <c r="AT51" s="11">
        <v>380127.50501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</row>
    <row r="52" ht="24">
      <c r="B52" s="10">
        <v>43</v>
      </c>
      <c r="C52" s="21" t="s">
        <v>69</v>
      </c>
      <c r="D52" s="9" t="str">
        <f>IF(OR(MID(C52,1,2)="ZZ",MID(C52,1,2)="YY"),"Інше",MID(C52,1,2))</f>
        <v>47</v>
      </c>
      <c r="E52" s="9" t="str">
        <f>MID(C52,4,200)</f>
        <v xml:space="preserve"> Роздрібна торгівля, крім торгівлі автотранспортними засобами та мотоциклами</v>
      </c>
      <c r="F52" s="11">
        <v>3925373.05056</v>
      </c>
      <c r="G52" s="11">
        <v>2402521.64516</v>
      </c>
      <c r="H52" s="11">
        <v>1522851.4054</v>
      </c>
      <c r="I52" s="11">
        <v>3541335.78834</v>
      </c>
      <c r="J52" s="11">
        <v>2018484.38294</v>
      </c>
      <c r="K52" s="11">
        <v>1522851.4054</v>
      </c>
      <c r="L52" s="11">
        <v>1900.40279</v>
      </c>
      <c r="M52" s="11">
        <v>1900.40279</v>
      </c>
      <c r="N52" s="11">
        <v>0</v>
      </c>
      <c r="O52" s="11">
        <v>90115.1142</v>
      </c>
      <c r="P52" s="11">
        <v>90115.1142</v>
      </c>
      <c r="Q52" s="11">
        <v>0</v>
      </c>
      <c r="R52" s="11">
        <v>0</v>
      </c>
      <c r="S52" s="11">
        <v>0</v>
      </c>
      <c r="T52" s="11">
        <v>0</v>
      </c>
      <c r="U52" s="11">
        <v>216296.95403</v>
      </c>
      <c r="V52" s="11">
        <v>216296.95403</v>
      </c>
      <c r="W52" s="11">
        <v>0</v>
      </c>
      <c r="X52" s="11">
        <v>0</v>
      </c>
      <c r="Y52" s="11">
        <v>0</v>
      </c>
      <c r="Z52" s="11">
        <v>0</v>
      </c>
      <c r="AA52" s="11">
        <v>75724.7912</v>
      </c>
      <c r="AB52" s="11">
        <v>75724.7912</v>
      </c>
      <c r="AC52" s="11">
        <v>0</v>
      </c>
      <c r="AD52" s="11">
        <v>174449.10394</v>
      </c>
      <c r="AE52" s="11">
        <v>174369.28715</v>
      </c>
      <c r="AF52" s="11">
        <v>79.81679</v>
      </c>
      <c r="AG52" s="11">
        <v>13206.41381</v>
      </c>
      <c r="AH52" s="11">
        <v>13126.59702</v>
      </c>
      <c r="AI52" s="11">
        <v>79.81679</v>
      </c>
      <c r="AJ52" s="11">
        <v>80.80864</v>
      </c>
      <c r="AK52" s="11">
        <v>80.80864</v>
      </c>
      <c r="AL52" s="11">
        <v>0</v>
      </c>
      <c r="AM52" s="11">
        <v>84714.66365</v>
      </c>
      <c r="AN52" s="11">
        <v>84714.66365</v>
      </c>
      <c r="AO52" s="11">
        <v>0</v>
      </c>
      <c r="AP52" s="11">
        <v>0</v>
      </c>
      <c r="AQ52" s="11">
        <v>0</v>
      </c>
      <c r="AR52" s="11">
        <v>0</v>
      </c>
      <c r="AS52" s="11">
        <v>76447.21784</v>
      </c>
      <c r="AT52" s="11">
        <v>76447.21784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</row>
    <row r="53" ht="24">
      <c r="B53" s="10">
        <v>44</v>
      </c>
      <c r="C53" s="21" t="s">
        <v>68</v>
      </c>
      <c r="D53" s="9" t="str">
        <f>IF(OR(MID(C53,1,2)="ZZ",MID(C53,1,2)="YY"),"Інше",MID(C53,1,2))</f>
        <v>49</v>
      </c>
      <c r="E53" s="9" t="str">
        <f>MID(C53,4,200)</f>
        <v xml:space="preserve"> Наземний і трубопровідний транспорт</v>
      </c>
      <c r="F53" s="11">
        <v>538363.72239</v>
      </c>
      <c r="G53" s="11">
        <v>538363.72239</v>
      </c>
      <c r="H53" s="11">
        <v>0</v>
      </c>
      <c r="I53" s="11">
        <v>498095.43003</v>
      </c>
      <c r="J53" s="11">
        <v>498095.43003</v>
      </c>
      <c r="K53" s="11">
        <v>0</v>
      </c>
      <c r="L53" s="11">
        <v>8085.23431</v>
      </c>
      <c r="M53" s="11">
        <v>8085.23431</v>
      </c>
      <c r="N53" s="11">
        <v>0</v>
      </c>
      <c r="O53" s="11">
        <v>32183.05805</v>
      </c>
      <c r="P53" s="11">
        <v>32183.05805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34035.51994</v>
      </c>
      <c r="AE53" s="11">
        <v>34035.51994</v>
      </c>
      <c r="AF53" s="11">
        <v>0</v>
      </c>
      <c r="AG53" s="11">
        <v>4214.61879</v>
      </c>
      <c r="AH53" s="11">
        <v>4214.61879</v>
      </c>
      <c r="AI53" s="11">
        <v>0</v>
      </c>
      <c r="AJ53" s="11">
        <v>23.99585</v>
      </c>
      <c r="AK53" s="11">
        <v>23.99585</v>
      </c>
      <c r="AL53" s="11">
        <v>0</v>
      </c>
      <c r="AM53" s="11">
        <v>29796.9053</v>
      </c>
      <c r="AN53" s="11">
        <v>29796.9053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v>0</v>
      </c>
      <c r="AY53" s="11">
        <v>0</v>
      </c>
      <c r="AZ53" s="11">
        <v>0</v>
      </c>
      <c r="BA53" s="11">
        <v>0</v>
      </c>
    </row>
    <row r="54" ht="24">
      <c r="B54" s="10">
        <v>45</v>
      </c>
      <c r="C54" s="21" t="s">
        <v>67</v>
      </c>
      <c r="D54" s="9" t="str">
        <f>IF(OR(MID(C54,1,2)="ZZ",MID(C54,1,2)="YY"),"Інше",MID(C54,1,2))</f>
        <v>50</v>
      </c>
      <c r="E54" s="9" t="str">
        <f>MID(C54,4,200)</f>
        <v xml:space="preserve"> Водний транспорт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</row>
    <row r="55" ht="24">
      <c r="B55" s="10">
        <v>46</v>
      </c>
      <c r="C55" s="21" t="s">
        <v>66</v>
      </c>
      <c r="D55" s="9" t="str">
        <f>IF(OR(MID(C55,1,2)="ZZ",MID(C55,1,2)="YY"),"Інше",MID(C55,1,2))</f>
        <v>51</v>
      </c>
      <c r="E55" s="9" t="str">
        <f>MID(C55,4,200)</f>
        <v xml:space="preserve"> Авіаційний транспорт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</row>
    <row r="56" ht="24">
      <c r="B56" s="10">
        <v>47</v>
      </c>
      <c r="C56" s="21" t="s">
        <v>65</v>
      </c>
      <c r="D56" s="9" t="str">
        <f>IF(OR(MID(C56,1,2)="ZZ",MID(C56,1,2)="YY"),"Інше",MID(C56,1,2))</f>
        <v>52</v>
      </c>
      <c r="E56" s="9" t="str">
        <f>MID(C56,4,200)</f>
        <v xml:space="preserve"> Складське господарство та допоміжна діяльність у сфері транспорту</v>
      </c>
      <c r="F56" s="11">
        <v>257500.70395</v>
      </c>
      <c r="G56" s="11">
        <v>257476.21852</v>
      </c>
      <c r="H56" s="11">
        <v>24.48543</v>
      </c>
      <c r="I56" s="11">
        <v>255344.78783</v>
      </c>
      <c r="J56" s="11">
        <v>255344.78783</v>
      </c>
      <c r="K56" s="11">
        <v>0</v>
      </c>
      <c r="L56" s="11">
        <v>0</v>
      </c>
      <c r="M56" s="11">
        <v>0</v>
      </c>
      <c r="N56" s="11">
        <v>0</v>
      </c>
      <c r="O56" s="11">
        <v>2155.91612</v>
      </c>
      <c r="P56" s="11">
        <v>2131.43069</v>
      </c>
      <c r="Q56" s="11">
        <v>24.48543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4442.54795</v>
      </c>
      <c r="AE56" s="11">
        <v>4442.54795</v>
      </c>
      <c r="AF56" s="11">
        <v>0</v>
      </c>
      <c r="AG56" s="11">
        <v>2321.60093</v>
      </c>
      <c r="AH56" s="11">
        <v>2321.60093</v>
      </c>
      <c r="AI56" s="11">
        <v>0</v>
      </c>
      <c r="AJ56" s="11">
        <v>0</v>
      </c>
      <c r="AK56" s="11">
        <v>0</v>
      </c>
      <c r="AL56" s="11">
        <v>0</v>
      </c>
      <c r="AM56" s="11">
        <v>2120.94702</v>
      </c>
      <c r="AN56" s="11">
        <v>2120.94702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</row>
    <row r="57" ht="24">
      <c r="B57" s="10">
        <v>48</v>
      </c>
      <c r="C57" s="21" t="s">
        <v>64</v>
      </c>
      <c r="D57" s="9" t="str">
        <f>IF(OR(MID(C57,1,2)="ZZ",MID(C57,1,2)="YY"),"Інше",MID(C57,1,2))</f>
        <v>53</v>
      </c>
      <c r="E57" s="9" t="str">
        <f>MID(C57,4,200)</f>
        <v xml:space="preserve"> Поштова та кур'єрська діяльність</v>
      </c>
      <c r="F57" s="11">
        <v>2179.88159</v>
      </c>
      <c r="G57" s="11">
        <v>2179.88159</v>
      </c>
      <c r="H57" s="11">
        <v>0</v>
      </c>
      <c r="I57" s="11">
        <v>2179.88159</v>
      </c>
      <c r="J57" s="11">
        <v>2179.88159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17.92419</v>
      </c>
      <c r="AE57" s="11">
        <v>17.92419</v>
      </c>
      <c r="AF57" s="11">
        <v>0</v>
      </c>
      <c r="AG57" s="11">
        <v>17.92419</v>
      </c>
      <c r="AH57" s="11">
        <v>17.92419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v>0</v>
      </c>
      <c r="AW57" s="11">
        <v>0</v>
      </c>
      <c r="AX57" s="11">
        <v>0</v>
      </c>
      <c r="AY57" s="11">
        <v>0</v>
      </c>
      <c r="AZ57" s="11">
        <v>0</v>
      </c>
      <c r="BA57" s="11">
        <v>0</v>
      </c>
    </row>
    <row r="58" ht="24">
      <c r="B58" s="10">
        <v>49</v>
      </c>
      <c r="C58" s="21" t="s">
        <v>63</v>
      </c>
      <c r="D58" s="9" t="str">
        <f>IF(OR(MID(C58,1,2)="ZZ",MID(C58,1,2)="YY"),"Інше",MID(C58,1,2))</f>
        <v>55</v>
      </c>
      <c r="E58" s="9" t="str">
        <f>MID(C58,4,200)</f>
        <v xml:space="preserve"> Тимчасове розміщування</v>
      </c>
      <c r="F58" s="11">
        <v>24809.09143</v>
      </c>
      <c r="G58" s="11">
        <v>24809.09143</v>
      </c>
      <c r="H58" s="11">
        <v>0</v>
      </c>
      <c r="I58" s="11">
        <v>24316.9326</v>
      </c>
      <c r="J58" s="11">
        <v>24316.9326</v>
      </c>
      <c r="K58" s="11">
        <v>0</v>
      </c>
      <c r="L58" s="11">
        <v>0</v>
      </c>
      <c r="M58" s="11">
        <v>0</v>
      </c>
      <c r="N58" s="11">
        <v>0</v>
      </c>
      <c r="O58" s="11">
        <v>492.15883</v>
      </c>
      <c r="P58" s="11">
        <v>492.15883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486.84841</v>
      </c>
      <c r="AE58" s="11">
        <v>486.84841</v>
      </c>
      <c r="AF58" s="11">
        <v>0</v>
      </c>
      <c r="AG58" s="11">
        <v>274.36639</v>
      </c>
      <c r="AH58" s="11">
        <v>274.36639</v>
      </c>
      <c r="AI58" s="11">
        <v>0</v>
      </c>
      <c r="AJ58" s="11">
        <v>0</v>
      </c>
      <c r="AK58" s="11">
        <v>0</v>
      </c>
      <c r="AL58" s="11">
        <v>0</v>
      </c>
      <c r="AM58" s="11">
        <v>212.48202</v>
      </c>
      <c r="AN58" s="11">
        <v>212.48202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v>0</v>
      </c>
      <c r="AY58" s="11">
        <v>0</v>
      </c>
      <c r="AZ58" s="11">
        <v>0</v>
      </c>
      <c r="BA58" s="11">
        <v>0</v>
      </c>
    </row>
    <row r="59" ht="24">
      <c r="B59" s="10">
        <v>50</v>
      </c>
      <c r="C59" s="21" t="s">
        <v>62</v>
      </c>
      <c r="D59" s="9" t="str">
        <f>IF(OR(MID(C59,1,2)="ZZ",MID(C59,1,2)="YY"),"Інше",MID(C59,1,2))</f>
        <v>56</v>
      </c>
      <c r="E59" s="9" t="str">
        <f>MID(C59,4,200)</f>
        <v xml:space="preserve"> Діяльність із забезпечення стравами та напоями</v>
      </c>
      <c r="F59" s="11">
        <v>112100.49943</v>
      </c>
      <c r="G59" s="11">
        <v>112100.49943</v>
      </c>
      <c r="H59" s="11">
        <v>0</v>
      </c>
      <c r="I59" s="11">
        <v>103092.70689</v>
      </c>
      <c r="J59" s="11">
        <v>103092.70689</v>
      </c>
      <c r="K59" s="11">
        <v>0</v>
      </c>
      <c r="L59" s="11">
        <v>0.0066</v>
      </c>
      <c r="M59" s="11">
        <v>0.0066</v>
      </c>
      <c r="N59" s="11">
        <v>0</v>
      </c>
      <c r="O59" s="11">
        <v>9007.78594</v>
      </c>
      <c r="P59" s="11">
        <v>9007.78594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8410.39116</v>
      </c>
      <c r="AE59" s="11">
        <v>8410.39116</v>
      </c>
      <c r="AF59" s="11">
        <v>0</v>
      </c>
      <c r="AG59" s="11">
        <v>695.48051</v>
      </c>
      <c r="AH59" s="11">
        <v>695.48051</v>
      </c>
      <c r="AI59" s="11">
        <v>0</v>
      </c>
      <c r="AJ59" s="11">
        <v>0.00055</v>
      </c>
      <c r="AK59" s="11">
        <v>0.00055</v>
      </c>
      <c r="AL59" s="11">
        <v>0</v>
      </c>
      <c r="AM59" s="11">
        <v>7714.9101</v>
      </c>
      <c r="AN59" s="11">
        <v>7714.9101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</row>
    <row r="60" ht="24">
      <c r="B60" s="10">
        <v>51</v>
      </c>
      <c r="C60" s="21" t="s">
        <v>61</v>
      </c>
      <c r="D60" s="9" t="str">
        <f>IF(OR(MID(C60,1,2)="ZZ",MID(C60,1,2)="YY"),"Інше",MID(C60,1,2))</f>
        <v>58</v>
      </c>
      <c r="E60" s="9" t="str">
        <f>MID(C60,4,200)</f>
        <v xml:space="preserve"> Видавнича діяльність</v>
      </c>
      <c r="F60" s="11">
        <v>4760.19825</v>
      </c>
      <c r="G60" s="11">
        <v>4760.19825</v>
      </c>
      <c r="H60" s="11">
        <v>0</v>
      </c>
      <c r="I60" s="11">
        <v>4706.23411</v>
      </c>
      <c r="J60" s="11">
        <v>4706.23411</v>
      </c>
      <c r="K60" s="11">
        <v>0</v>
      </c>
      <c r="L60" s="11">
        <v>0</v>
      </c>
      <c r="M60" s="11">
        <v>0</v>
      </c>
      <c r="N60" s="11">
        <v>0</v>
      </c>
      <c r="O60" s="11">
        <v>53.96414</v>
      </c>
      <c r="P60" s="11">
        <v>53.96414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75.00205</v>
      </c>
      <c r="AE60" s="11">
        <v>75.00205</v>
      </c>
      <c r="AF60" s="11">
        <v>0</v>
      </c>
      <c r="AG60" s="11">
        <v>22.43143</v>
      </c>
      <c r="AH60" s="11">
        <v>22.43143</v>
      </c>
      <c r="AI60" s="11">
        <v>0</v>
      </c>
      <c r="AJ60" s="11">
        <v>0</v>
      </c>
      <c r="AK60" s="11">
        <v>0</v>
      </c>
      <c r="AL60" s="11">
        <v>0</v>
      </c>
      <c r="AM60" s="11">
        <v>52.57062</v>
      </c>
      <c r="AN60" s="11">
        <v>52.57062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v>0</v>
      </c>
      <c r="AY60" s="11">
        <v>0</v>
      </c>
      <c r="AZ60" s="11">
        <v>0</v>
      </c>
      <c r="BA60" s="11">
        <v>0</v>
      </c>
    </row>
    <row r="61" ht="24">
      <c r="B61" s="10">
        <v>52</v>
      </c>
      <c r="C61" s="21" t="s">
        <v>60</v>
      </c>
      <c r="D61" s="9" t="str">
        <f>IF(OR(MID(C61,1,2)="ZZ",MID(C61,1,2)="YY"),"Інше",MID(C61,1,2))</f>
        <v>59</v>
      </c>
      <c r="E61" s="9" t="str">
        <f>MID(C61,4,200)</f>
        <v xml:space="preserve"> Виробництво кіно- та відеофільмів, телевізійних програм, видання звукозаписів</v>
      </c>
      <c r="F61" s="11">
        <v>3190.79587</v>
      </c>
      <c r="G61" s="11">
        <v>3190.79587</v>
      </c>
      <c r="H61" s="11">
        <v>0</v>
      </c>
      <c r="I61" s="11">
        <v>3190.79587</v>
      </c>
      <c r="J61" s="11">
        <v>3190.79587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27.98689</v>
      </c>
      <c r="AE61" s="11">
        <v>27.98689</v>
      </c>
      <c r="AF61" s="11">
        <v>0</v>
      </c>
      <c r="AG61" s="11">
        <v>27.98689</v>
      </c>
      <c r="AH61" s="11">
        <v>27.98689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</row>
    <row r="62" ht="24">
      <c r="B62" s="10">
        <v>53</v>
      </c>
      <c r="C62" s="21" t="s">
        <v>59</v>
      </c>
      <c r="D62" s="9" t="str">
        <f>IF(OR(MID(C62,1,2)="ZZ",MID(C62,1,2)="YY"),"Інше",MID(C62,1,2))</f>
        <v>60</v>
      </c>
      <c r="E62" s="9" t="str">
        <f>MID(C62,4,200)</f>
        <v xml:space="preserve"> Діяльність у сфері радіомовлення та телевізійного мовлення</v>
      </c>
      <c r="F62" s="11">
        <v>1838.11384</v>
      </c>
      <c r="G62" s="11">
        <v>1838.11384</v>
      </c>
      <c r="H62" s="11">
        <v>0</v>
      </c>
      <c r="I62" s="11">
        <v>483.57705</v>
      </c>
      <c r="J62" s="11">
        <v>483.57705</v>
      </c>
      <c r="K62" s="11">
        <v>0</v>
      </c>
      <c r="L62" s="11">
        <v>0</v>
      </c>
      <c r="M62" s="11">
        <v>0</v>
      </c>
      <c r="N62" s="11">
        <v>0</v>
      </c>
      <c r="O62" s="11">
        <v>1354.53679</v>
      </c>
      <c r="P62" s="11">
        <v>1354.53679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1354.53679</v>
      </c>
      <c r="AE62" s="11">
        <v>1354.53679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1354.53679</v>
      </c>
      <c r="AN62" s="11">
        <v>1354.53679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</row>
    <row r="63" ht="24">
      <c r="B63" s="10">
        <v>54</v>
      </c>
      <c r="C63" s="21" t="s">
        <v>58</v>
      </c>
      <c r="D63" s="9" t="str">
        <f>IF(OR(MID(C63,1,2)="ZZ",MID(C63,1,2)="YY"),"Інше",MID(C63,1,2))</f>
        <v>61</v>
      </c>
      <c r="E63" s="9" t="str">
        <f>MID(C63,4,200)</f>
        <v xml:space="preserve"> Телекомунікації (електрозв'язок)</v>
      </c>
      <c r="F63" s="11">
        <v>10287.1756</v>
      </c>
      <c r="G63" s="11">
        <v>10287.1756</v>
      </c>
      <c r="H63" s="11">
        <v>0</v>
      </c>
      <c r="I63" s="11">
        <v>9569.51575</v>
      </c>
      <c r="J63" s="11">
        <v>9569.51575</v>
      </c>
      <c r="K63" s="11">
        <v>0</v>
      </c>
      <c r="L63" s="11">
        <v>0</v>
      </c>
      <c r="M63" s="11">
        <v>0</v>
      </c>
      <c r="N63" s="11">
        <v>0</v>
      </c>
      <c r="O63" s="11">
        <v>717.65985</v>
      </c>
      <c r="P63" s="11">
        <v>717.65985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739.35538</v>
      </c>
      <c r="AE63" s="11">
        <v>739.35538</v>
      </c>
      <c r="AF63" s="11">
        <v>0</v>
      </c>
      <c r="AG63" s="11">
        <v>39.84167</v>
      </c>
      <c r="AH63" s="11">
        <v>39.84167</v>
      </c>
      <c r="AI63" s="11">
        <v>0</v>
      </c>
      <c r="AJ63" s="11">
        <v>0</v>
      </c>
      <c r="AK63" s="11">
        <v>0</v>
      </c>
      <c r="AL63" s="11">
        <v>0</v>
      </c>
      <c r="AM63" s="11">
        <v>699.51371</v>
      </c>
      <c r="AN63" s="11">
        <v>699.51371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</row>
    <row r="64" ht="24">
      <c r="B64" s="10">
        <v>55</v>
      </c>
      <c r="C64" s="21" t="s">
        <v>57</v>
      </c>
      <c r="D64" s="9" t="str">
        <f>IF(OR(MID(C64,1,2)="ZZ",MID(C64,1,2)="YY"),"Інше",MID(C64,1,2))</f>
        <v>62</v>
      </c>
      <c r="E64" s="9" t="str">
        <f>MID(C64,4,200)</f>
        <v xml:space="preserve"> Комп'ютерне програмування, консультування та пов'язана з ними діяльність</v>
      </c>
      <c r="F64" s="11">
        <v>31155.71521</v>
      </c>
      <c r="G64" s="11">
        <v>31155.71521</v>
      </c>
      <c r="H64" s="11">
        <v>0</v>
      </c>
      <c r="I64" s="11">
        <v>31155.71521</v>
      </c>
      <c r="J64" s="11">
        <v>31155.71521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197.1879</v>
      </c>
      <c r="AE64" s="11">
        <v>197.1879</v>
      </c>
      <c r="AF64" s="11">
        <v>0</v>
      </c>
      <c r="AG64" s="11">
        <v>197.1879</v>
      </c>
      <c r="AH64" s="11">
        <v>197.1879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</row>
    <row r="65" ht="24">
      <c r="B65" s="10">
        <v>56</v>
      </c>
      <c r="C65" s="21" t="s">
        <v>56</v>
      </c>
      <c r="D65" s="9" t="str">
        <f>IF(OR(MID(C65,1,2)="ZZ",MID(C65,1,2)="YY"),"Інше",MID(C65,1,2))</f>
        <v>63</v>
      </c>
      <c r="E65" s="9" t="str">
        <f>MID(C65,4,200)</f>
        <v xml:space="preserve"> Надання інформаційних послуг</v>
      </c>
      <c r="F65" s="11">
        <v>16474.43719</v>
      </c>
      <c r="G65" s="11">
        <v>16474.43719</v>
      </c>
      <c r="H65" s="11">
        <v>0</v>
      </c>
      <c r="I65" s="11">
        <v>16353.49098</v>
      </c>
      <c r="J65" s="11">
        <v>16353.49098</v>
      </c>
      <c r="K65" s="11">
        <v>0</v>
      </c>
      <c r="L65" s="11">
        <v>0</v>
      </c>
      <c r="M65" s="11">
        <v>0</v>
      </c>
      <c r="N65" s="11">
        <v>0</v>
      </c>
      <c r="O65" s="11">
        <v>120.94621</v>
      </c>
      <c r="P65" s="11">
        <v>120.94621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62.58961</v>
      </c>
      <c r="AE65" s="11">
        <v>62.58961</v>
      </c>
      <c r="AF65" s="11">
        <v>0</v>
      </c>
      <c r="AG65" s="11">
        <v>62.58961</v>
      </c>
      <c r="AH65" s="11">
        <v>62.58961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</row>
    <row r="66" ht="24">
      <c r="B66" s="10">
        <v>57</v>
      </c>
      <c r="C66" s="21" t="s">
        <v>55</v>
      </c>
      <c r="D66" s="9" t="str">
        <f>IF(OR(MID(C66,1,2)="ZZ",MID(C66,1,2)="YY"),"Інше",MID(C66,1,2))</f>
        <v>64</v>
      </c>
      <c r="E66" s="9" t="str">
        <f>MID(C66,4,200)</f>
        <v xml:space="preserve"> Надання фінансових послуг, крім страхування та пенсійного забезпечення</v>
      </c>
      <c r="F66" s="11">
        <v>4051561.23437</v>
      </c>
      <c r="G66" s="11">
        <v>4051561.23437</v>
      </c>
      <c r="H66" s="11">
        <v>0</v>
      </c>
      <c r="I66" s="11">
        <v>4051560.93437</v>
      </c>
      <c r="J66" s="11">
        <v>4051560.93437</v>
      </c>
      <c r="K66" s="11">
        <v>0</v>
      </c>
      <c r="L66" s="11">
        <v>0</v>
      </c>
      <c r="M66" s="11">
        <v>0</v>
      </c>
      <c r="N66" s="11">
        <v>0</v>
      </c>
      <c r="O66" s="11">
        <v>0.3</v>
      </c>
      <c r="P66" s="11">
        <v>0.3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46483.71829</v>
      </c>
      <c r="AE66" s="11">
        <v>46483.71829</v>
      </c>
      <c r="AF66" s="11">
        <v>0</v>
      </c>
      <c r="AG66" s="11">
        <v>46483.50835</v>
      </c>
      <c r="AH66" s="11">
        <v>46483.50835</v>
      </c>
      <c r="AI66" s="11">
        <v>0</v>
      </c>
      <c r="AJ66" s="11">
        <v>0</v>
      </c>
      <c r="AK66" s="11">
        <v>0</v>
      </c>
      <c r="AL66" s="11">
        <v>0</v>
      </c>
      <c r="AM66" s="11">
        <v>0.20994</v>
      </c>
      <c r="AN66" s="11">
        <v>0.20994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</row>
    <row r="67" ht="24">
      <c r="B67" s="10">
        <v>58</v>
      </c>
      <c r="C67" s="21" t="s">
        <v>54</v>
      </c>
      <c r="D67" s="9" t="str">
        <f>IF(OR(MID(C67,1,2)="ZZ",MID(C67,1,2)="YY"),"Інше",MID(C67,1,2))</f>
        <v>65</v>
      </c>
      <c r="E67" s="9" t="str">
        <f>MID(C67,4,200)</f>
        <v xml:space="preserve"> Страхування, перестрахування та недержавне пенсійне забезпечення, крім обов'язкового соціального страхування</v>
      </c>
      <c r="F67" s="11">
        <v>1119.49646</v>
      </c>
      <c r="G67" s="11">
        <v>1119.49646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1119.49646</v>
      </c>
      <c r="P67" s="11">
        <v>1119.49646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1084.96488</v>
      </c>
      <c r="AE67" s="11">
        <v>1084.96488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1084.96488</v>
      </c>
      <c r="AN67" s="11">
        <v>1084.96488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v>0</v>
      </c>
      <c r="AY67" s="11">
        <v>0</v>
      </c>
      <c r="AZ67" s="11">
        <v>0</v>
      </c>
      <c r="BA67" s="11">
        <v>0</v>
      </c>
    </row>
    <row r="68" ht="24">
      <c r="B68" s="10">
        <v>59</v>
      </c>
      <c r="C68" s="21" t="s">
        <v>53</v>
      </c>
      <c r="D68" s="9" t="str">
        <f>IF(OR(MID(C68,1,2)="ZZ",MID(C68,1,2)="YY"),"Інше",MID(C68,1,2))</f>
        <v>66</v>
      </c>
      <c r="E68" s="9" t="str">
        <f>MID(C68,4,200)</f>
        <v xml:space="preserve"> Допоміжна діяльність у сферах фінансових послуг і страхування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v>0</v>
      </c>
      <c r="AY68" s="11">
        <v>0</v>
      </c>
      <c r="AZ68" s="11">
        <v>0</v>
      </c>
      <c r="BA68" s="11">
        <v>0</v>
      </c>
    </row>
    <row r="69" ht="24">
      <c r="B69" s="10">
        <v>60</v>
      </c>
      <c r="C69" s="21" t="s">
        <v>52</v>
      </c>
      <c r="D69" s="9" t="str">
        <f>IF(OR(MID(C69,1,2)="ZZ",MID(C69,1,2)="YY"),"Інше",MID(C69,1,2))</f>
        <v>68</v>
      </c>
      <c r="E69" s="9" t="str">
        <f>MID(C69,4,200)</f>
        <v xml:space="preserve"> Операції з нерухомим майном</v>
      </c>
      <c r="F69" s="11">
        <v>9839078.27738</v>
      </c>
      <c r="G69" s="11">
        <v>5302299.78113</v>
      </c>
      <c r="H69" s="11">
        <v>4536778.49625</v>
      </c>
      <c r="I69" s="11">
        <v>90373.51264</v>
      </c>
      <c r="J69" s="11">
        <v>90373.51264</v>
      </c>
      <c r="K69" s="11">
        <v>0</v>
      </c>
      <c r="L69" s="11">
        <v>791294.90781</v>
      </c>
      <c r="M69" s="11">
        <v>370427.38372</v>
      </c>
      <c r="N69" s="11">
        <v>420867.52409</v>
      </c>
      <c r="O69" s="11">
        <v>1208407.53737</v>
      </c>
      <c r="P69" s="11">
        <v>1208407.53737</v>
      </c>
      <c r="Q69" s="11">
        <v>0</v>
      </c>
      <c r="R69" s="11">
        <v>313036.4137</v>
      </c>
      <c r="S69" s="11">
        <v>313036.4137</v>
      </c>
      <c r="T69" s="11">
        <v>0</v>
      </c>
      <c r="U69" s="11">
        <v>7145800.18538</v>
      </c>
      <c r="V69" s="11">
        <v>3029889.21322</v>
      </c>
      <c r="W69" s="11">
        <v>4115910.97216</v>
      </c>
      <c r="X69" s="11">
        <v>0</v>
      </c>
      <c r="Y69" s="11">
        <v>0</v>
      </c>
      <c r="Z69" s="11">
        <v>0</v>
      </c>
      <c r="AA69" s="11">
        <v>290165.72048</v>
      </c>
      <c r="AB69" s="11">
        <v>290165.72048</v>
      </c>
      <c r="AC69" s="11">
        <v>0</v>
      </c>
      <c r="AD69" s="11">
        <v>5278987.4841</v>
      </c>
      <c r="AE69" s="11">
        <v>1163076.51195</v>
      </c>
      <c r="AF69" s="11">
        <v>4115910.97215</v>
      </c>
      <c r="AG69" s="11">
        <v>326.69052</v>
      </c>
      <c r="AH69" s="11">
        <v>326.69052</v>
      </c>
      <c r="AI69" s="11">
        <v>0</v>
      </c>
      <c r="AJ69" s="11">
        <v>25761.67887</v>
      </c>
      <c r="AK69" s="11">
        <v>25761.67887</v>
      </c>
      <c r="AL69" s="11">
        <v>0</v>
      </c>
      <c r="AM69" s="11">
        <v>627009.4574</v>
      </c>
      <c r="AN69" s="11">
        <v>627009.4574</v>
      </c>
      <c r="AO69" s="11">
        <v>0</v>
      </c>
      <c r="AP69" s="11">
        <v>-637162.2023</v>
      </c>
      <c r="AQ69" s="11">
        <v>-637162.2023</v>
      </c>
      <c r="AR69" s="11">
        <v>0</v>
      </c>
      <c r="AS69" s="11">
        <v>5263051.85961</v>
      </c>
      <c r="AT69" s="11">
        <v>1147140.88746</v>
      </c>
      <c r="AU69" s="11">
        <v>4115910.97215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</row>
    <row r="70" ht="24">
      <c r="B70" s="10">
        <v>61</v>
      </c>
      <c r="C70" s="21" t="s">
        <v>51</v>
      </c>
      <c r="D70" s="9" t="str">
        <f>IF(OR(MID(C70,1,2)="ZZ",MID(C70,1,2)="YY"),"Інше",MID(C70,1,2))</f>
        <v>69</v>
      </c>
      <c r="E70" s="9" t="str">
        <f>MID(C70,4,200)</f>
        <v xml:space="preserve"> Діяльність у сферах права та бухгалтерського обліку</v>
      </c>
      <c r="F70" s="11">
        <v>23978.3639</v>
      </c>
      <c r="G70" s="11">
        <v>23978.3639</v>
      </c>
      <c r="H70" s="11">
        <v>0</v>
      </c>
      <c r="I70" s="11">
        <v>23164.37355</v>
      </c>
      <c r="J70" s="11">
        <v>23164.37355</v>
      </c>
      <c r="K70" s="11">
        <v>0</v>
      </c>
      <c r="L70" s="11">
        <v>0</v>
      </c>
      <c r="M70" s="11">
        <v>0</v>
      </c>
      <c r="N70" s="11">
        <v>0</v>
      </c>
      <c r="O70" s="11">
        <v>813.99035</v>
      </c>
      <c r="P70" s="11">
        <v>813.99035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915.55424</v>
      </c>
      <c r="AE70" s="11">
        <v>915.55424</v>
      </c>
      <c r="AF70" s="11">
        <v>0</v>
      </c>
      <c r="AG70" s="11">
        <v>101.64441</v>
      </c>
      <c r="AH70" s="11">
        <v>101.64441</v>
      </c>
      <c r="AI70" s="11">
        <v>0</v>
      </c>
      <c r="AJ70" s="11">
        <v>0</v>
      </c>
      <c r="AK70" s="11">
        <v>0</v>
      </c>
      <c r="AL70" s="11">
        <v>0</v>
      </c>
      <c r="AM70" s="11">
        <v>813.90983</v>
      </c>
      <c r="AN70" s="11">
        <v>813.90983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</row>
    <row r="71" ht="24">
      <c r="B71" s="10">
        <v>62</v>
      </c>
      <c r="C71" s="21" t="s">
        <v>50</v>
      </c>
      <c r="D71" s="9" t="str">
        <f>IF(OR(MID(C71,1,2)="ZZ",MID(C71,1,2)="YY"),"Інше",MID(C71,1,2))</f>
        <v>70</v>
      </c>
      <c r="E71" s="9" t="str">
        <f>MID(C71,4,200)</f>
        <v xml:space="preserve"> Діяльність головних управлінь (хед-офісів); консультування з питань керування</v>
      </c>
      <c r="F71" s="11">
        <v>9631.26515</v>
      </c>
      <c r="G71" s="11">
        <v>9631.26515</v>
      </c>
      <c r="H71" s="11">
        <v>0</v>
      </c>
      <c r="I71" s="11">
        <v>8864.62533</v>
      </c>
      <c r="J71" s="11">
        <v>8864.62533</v>
      </c>
      <c r="K71" s="11">
        <v>0</v>
      </c>
      <c r="L71" s="11">
        <v>0</v>
      </c>
      <c r="M71" s="11">
        <v>0</v>
      </c>
      <c r="N71" s="11">
        <v>0</v>
      </c>
      <c r="O71" s="11">
        <v>766.63982</v>
      </c>
      <c r="P71" s="11">
        <v>766.63982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432.66388</v>
      </c>
      <c r="AE71" s="11">
        <v>432.66388</v>
      </c>
      <c r="AF71" s="11">
        <v>0</v>
      </c>
      <c r="AG71" s="11">
        <v>77.31912</v>
      </c>
      <c r="AH71" s="11">
        <v>77.31912</v>
      </c>
      <c r="AI71" s="11">
        <v>0</v>
      </c>
      <c r="AJ71" s="11">
        <v>0</v>
      </c>
      <c r="AK71" s="11">
        <v>0</v>
      </c>
      <c r="AL71" s="11">
        <v>0</v>
      </c>
      <c r="AM71" s="11">
        <v>355.34476</v>
      </c>
      <c r="AN71" s="11">
        <v>355.34476</v>
      </c>
      <c r="AO71" s="11">
        <v>0</v>
      </c>
      <c r="AP71" s="11">
        <v>0</v>
      </c>
      <c r="AQ71" s="11">
        <v>0</v>
      </c>
      <c r="AR71" s="11">
        <v>0</v>
      </c>
      <c r="AS71" s="11"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v>0</v>
      </c>
      <c r="AY71" s="11">
        <v>0</v>
      </c>
      <c r="AZ71" s="11">
        <v>0</v>
      </c>
      <c r="BA71" s="11">
        <v>0</v>
      </c>
    </row>
    <row r="72" ht="24">
      <c r="B72" s="10">
        <v>63</v>
      </c>
      <c r="C72" s="21" t="s">
        <v>49</v>
      </c>
      <c r="D72" s="9" t="str">
        <f>IF(OR(MID(C72,1,2)="ZZ",MID(C72,1,2)="YY"),"Інше",MID(C72,1,2))</f>
        <v>71</v>
      </c>
      <c r="E72" s="9" t="str">
        <f>MID(C72,4,200)</f>
        <v xml:space="preserve"> Діяльність у сферах архітектури та інжинірингу; технічні випробування та дослідження</v>
      </c>
      <c r="F72" s="11">
        <v>22062.99561</v>
      </c>
      <c r="G72" s="11">
        <v>22062.99561</v>
      </c>
      <c r="H72" s="11">
        <v>0</v>
      </c>
      <c r="I72" s="11">
        <v>20156.30131</v>
      </c>
      <c r="J72" s="11">
        <v>20156.30131</v>
      </c>
      <c r="K72" s="11">
        <v>0</v>
      </c>
      <c r="L72" s="11">
        <v>0</v>
      </c>
      <c r="M72" s="11">
        <v>0</v>
      </c>
      <c r="N72" s="11">
        <v>0</v>
      </c>
      <c r="O72" s="11">
        <v>1906.6943</v>
      </c>
      <c r="P72" s="11">
        <v>1906.6943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2284.65856</v>
      </c>
      <c r="AE72" s="11">
        <v>2284.65856</v>
      </c>
      <c r="AF72" s="11">
        <v>0</v>
      </c>
      <c r="AG72" s="11">
        <v>377.96752</v>
      </c>
      <c r="AH72" s="11">
        <v>377.96752</v>
      </c>
      <c r="AI72" s="11">
        <v>0</v>
      </c>
      <c r="AJ72" s="11">
        <v>0</v>
      </c>
      <c r="AK72" s="11">
        <v>0</v>
      </c>
      <c r="AL72" s="11">
        <v>0</v>
      </c>
      <c r="AM72" s="11">
        <v>1906.69104</v>
      </c>
      <c r="AN72" s="11">
        <v>1906.69104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v>0</v>
      </c>
      <c r="AY72" s="11">
        <v>0</v>
      </c>
      <c r="AZ72" s="11">
        <v>0</v>
      </c>
      <c r="BA72" s="11">
        <v>0</v>
      </c>
    </row>
    <row r="73" ht="24">
      <c r="B73" s="10">
        <v>64</v>
      </c>
      <c r="C73" s="21" t="s">
        <v>48</v>
      </c>
      <c r="D73" s="9" t="str">
        <f>IF(OR(MID(C73,1,2)="ZZ",MID(C73,1,2)="YY"),"Інше",MID(C73,1,2))</f>
        <v>72</v>
      </c>
      <c r="E73" s="9" t="str">
        <f>MID(C73,4,200)</f>
        <v xml:space="preserve"> Наукові дослідження та розробки</v>
      </c>
      <c r="F73" s="11">
        <v>588.77666</v>
      </c>
      <c r="G73" s="11">
        <v>588.77666</v>
      </c>
      <c r="H73" s="11">
        <v>0</v>
      </c>
      <c r="I73" s="11">
        <v>588.77666</v>
      </c>
      <c r="J73" s="11">
        <v>588.77666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4.78848</v>
      </c>
      <c r="AE73" s="11">
        <v>4.78848</v>
      </c>
      <c r="AF73" s="11">
        <v>0</v>
      </c>
      <c r="AG73" s="11">
        <v>4.78848</v>
      </c>
      <c r="AH73" s="11">
        <v>4.78848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v>0</v>
      </c>
      <c r="AZ73" s="11">
        <v>0</v>
      </c>
      <c r="BA73" s="11">
        <v>0</v>
      </c>
    </row>
    <row r="74" ht="24">
      <c r="B74" s="10">
        <v>65</v>
      </c>
      <c r="C74" s="21" t="s">
        <v>47</v>
      </c>
      <c r="D74" s="9" t="str">
        <f>IF(OR(MID(C74,1,2)="ZZ",MID(C74,1,2)="YY"),"Інше",MID(C74,1,2))</f>
        <v>73</v>
      </c>
      <c r="E74" s="9" t="str">
        <f>MID(C74,4,200)</f>
        <v xml:space="preserve"> Рекламна діяльність і дослідження кон'юнктури ринку</v>
      </c>
      <c r="F74" s="11">
        <v>12653.21585</v>
      </c>
      <c r="G74" s="11">
        <v>12653.21585</v>
      </c>
      <c r="H74" s="11">
        <v>0</v>
      </c>
      <c r="I74" s="11">
        <v>12653.21585</v>
      </c>
      <c r="J74" s="11">
        <v>12653.21585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49.9476</v>
      </c>
      <c r="AE74" s="11">
        <v>49.9476</v>
      </c>
      <c r="AF74" s="11">
        <v>0</v>
      </c>
      <c r="AG74" s="11">
        <v>49.9476</v>
      </c>
      <c r="AH74" s="11">
        <v>49.9476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v>0</v>
      </c>
      <c r="AY74" s="11">
        <v>0</v>
      </c>
      <c r="AZ74" s="11">
        <v>0</v>
      </c>
      <c r="BA74" s="11">
        <v>0</v>
      </c>
    </row>
    <row r="75" ht="24">
      <c r="B75" s="10">
        <v>66</v>
      </c>
      <c r="C75" s="21" t="s">
        <v>46</v>
      </c>
      <c r="D75" s="9" t="str">
        <f>IF(OR(MID(C75,1,2)="ZZ",MID(C75,1,2)="YY"),"Інше",MID(C75,1,2))</f>
        <v>74</v>
      </c>
      <c r="E75" s="9" t="str">
        <f>MID(C75,4,200)</f>
        <v xml:space="preserve"> Інша професійна, наукова та технічна діяльність</v>
      </c>
      <c r="F75" s="11">
        <v>2535.86284</v>
      </c>
      <c r="G75" s="11">
        <v>2535.86284</v>
      </c>
      <c r="H75" s="11">
        <v>0</v>
      </c>
      <c r="I75" s="11">
        <v>1984.65772</v>
      </c>
      <c r="J75" s="11">
        <v>1984.65772</v>
      </c>
      <c r="K75" s="11">
        <v>0</v>
      </c>
      <c r="L75" s="11">
        <v>0</v>
      </c>
      <c r="M75" s="11">
        <v>0</v>
      </c>
      <c r="N75" s="11">
        <v>0</v>
      </c>
      <c r="O75" s="11">
        <v>551.20512</v>
      </c>
      <c r="P75" s="11">
        <v>551.20512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396.71262</v>
      </c>
      <c r="AE75" s="11">
        <v>396.71262</v>
      </c>
      <c r="AF75" s="11">
        <v>0</v>
      </c>
      <c r="AG75" s="11">
        <v>17.23764</v>
      </c>
      <c r="AH75" s="11">
        <v>17.23764</v>
      </c>
      <c r="AI75" s="11">
        <v>0</v>
      </c>
      <c r="AJ75" s="11">
        <v>0</v>
      </c>
      <c r="AK75" s="11">
        <v>0</v>
      </c>
      <c r="AL75" s="11">
        <v>0</v>
      </c>
      <c r="AM75" s="11">
        <v>379.47498</v>
      </c>
      <c r="AN75" s="11">
        <v>379.47498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v>0</v>
      </c>
      <c r="AY75" s="11">
        <v>0</v>
      </c>
      <c r="AZ75" s="11">
        <v>0</v>
      </c>
      <c r="BA75" s="11">
        <v>0</v>
      </c>
    </row>
    <row r="76" ht="24">
      <c r="B76" s="10">
        <v>67</v>
      </c>
      <c r="C76" s="21" t="s">
        <v>45</v>
      </c>
      <c r="D76" s="9" t="str">
        <f>IF(OR(MID(C76,1,2)="ZZ",MID(C76,1,2)="YY"),"Інше",MID(C76,1,2))</f>
        <v>75</v>
      </c>
      <c r="E76" s="9" t="str">
        <f>MID(C76,4,200)</f>
        <v xml:space="preserve"> Ветеринарна діяльність</v>
      </c>
      <c r="F76" s="11">
        <v>2006.12272</v>
      </c>
      <c r="G76" s="11">
        <v>2006.12272</v>
      </c>
      <c r="H76" s="11">
        <v>0</v>
      </c>
      <c r="I76" s="11">
        <v>1720.96068</v>
      </c>
      <c r="J76" s="11">
        <v>1720.96068</v>
      </c>
      <c r="K76" s="11">
        <v>0</v>
      </c>
      <c r="L76" s="11">
        <v>0</v>
      </c>
      <c r="M76" s="11">
        <v>0</v>
      </c>
      <c r="N76" s="11">
        <v>0</v>
      </c>
      <c r="O76" s="11">
        <v>285.16204</v>
      </c>
      <c r="P76" s="11">
        <v>285.16204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54.38229</v>
      </c>
      <c r="AE76" s="11">
        <v>54.38229</v>
      </c>
      <c r="AF76" s="11">
        <v>0</v>
      </c>
      <c r="AG76" s="11">
        <v>16.38828</v>
      </c>
      <c r="AH76" s="11">
        <v>16.38828</v>
      </c>
      <c r="AI76" s="11">
        <v>0</v>
      </c>
      <c r="AJ76" s="11">
        <v>0</v>
      </c>
      <c r="AK76" s="11">
        <v>0</v>
      </c>
      <c r="AL76" s="11">
        <v>0</v>
      </c>
      <c r="AM76" s="11">
        <v>37.99401</v>
      </c>
      <c r="AN76" s="11">
        <v>37.99401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v>0</v>
      </c>
      <c r="AY76" s="11">
        <v>0</v>
      </c>
      <c r="AZ76" s="11">
        <v>0</v>
      </c>
      <c r="BA76" s="11">
        <v>0</v>
      </c>
    </row>
    <row r="77" ht="24">
      <c r="B77" s="10">
        <v>68</v>
      </c>
      <c r="C77" s="21" t="s">
        <v>44</v>
      </c>
      <c r="D77" s="9" t="str">
        <f>IF(OR(MID(C77,1,2)="ZZ",MID(C77,1,2)="YY"),"Інше",MID(C77,1,2))</f>
        <v>77</v>
      </c>
      <c r="E77" s="9" t="str">
        <f>MID(C77,4,200)</f>
        <v xml:space="preserve"> Оренда, прокат і лізинг</v>
      </c>
      <c r="F77" s="11">
        <v>153990.83184</v>
      </c>
      <c r="G77" s="11">
        <v>153990.83184</v>
      </c>
      <c r="H77" s="11">
        <v>0</v>
      </c>
      <c r="I77" s="11">
        <v>95598.52909</v>
      </c>
      <c r="J77" s="11">
        <v>95598.52909</v>
      </c>
      <c r="K77" s="11">
        <v>0</v>
      </c>
      <c r="L77" s="11">
        <v>0</v>
      </c>
      <c r="M77" s="11">
        <v>0</v>
      </c>
      <c r="N77" s="11">
        <v>0</v>
      </c>
      <c r="O77" s="11">
        <v>814.78986</v>
      </c>
      <c r="P77" s="11">
        <v>814.78986</v>
      </c>
      <c r="Q77" s="11">
        <v>0</v>
      </c>
      <c r="R77" s="11">
        <v>0</v>
      </c>
      <c r="S77" s="11">
        <v>0</v>
      </c>
      <c r="T77" s="11">
        <v>0</v>
      </c>
      <c r="U77" s="11">
        <v>57577.51289</v>
      </c>
      <c r="V77" s="11">
        <v>57577.51289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-174524.98331</v>
      </c>
      <c r="AE77" s="11">
        <v>-174524.98331</v>
      </c>
      <c r="AF77" s="11">
        <v>0</v>
      </c>
      <c r="AG77" s="11">
        <v>614.10777</v>
      </c>
      <c r="AH77" s="11">
        <v>614.10777</v>
      </c>
      <c r="AI77" s="11">
        <v>0</v>
      </c>
      <c r="AJ77" s="11">
        <v>0</v>
      </c>
      <c r="AK77" s="11">
        <v>0</v>
      </c>
      <c r="AL77" s="11">
        <v>0</v>
      </c>
      <c r="AM77" s="11">
        <v>753.19204</v>
      </c>
      <c r="AN77" s="11">
        <v>753.19204</v>
      </c>
      <c r="AO77" s="11">
        <v>0</v>
      </c>
      <c r="AP77" s="11">
        <v>0</v>
      </c>
      <c r="AQ77" s="11">
        <v>0</v>
      </c>
      <c r="AR77" s="11">
        <v>0</v>
      </c>
      <c r="AS77" s="11">
        <v>-175892.28312</v>
      </c>
      <c r="AT77" s="11">
        <v>-175892.28312</v>
      </c>
      <c r="AU77" s="11">
        <v>0</v>
      </c>
      <c r="AV77" s="11">
        <v>0</v>
      </c>
      <c r="AW77" s="11">
        <v>0</v>
      </c>
      <c r="AX77" s="11">
        <v>0</v>
      </c>
      <c r="AY77" s="11">
        <v>0</v>
      </c>
      <c r="AZ77" s="11">
        <v>0</v>
      </c>
      <c r="BA77" s="11">
        <v>0</v>
      </c>
    </row>
    <row r="78" ht="24">
      <c r="B78" s="10">
        <v>69</v>
      </c>
      <c r="C78" s="21" t="s">
        <v>43</v>
      </c>
      <c r="D78" s="9" t="str">
        <f>IF(OR(MID(C78,1,2)="ZZ",MID(C78,1,2)="YY"),"Інше",MID(C78,1,2))</f>
        <v>78</v>
      </c>
      <c r="E78" s="9" t="str">
        <f>MID(C78,4,200)</f>
        <v xml:space="preserve"> Діяльність із працевлаштування</v>
      </c>
      <c r="F78" s="11">
        <v>1314.56669</v>
      </c>
      <c r="G78" s="11">
        <v>1314.56669</v>
      </c>
      <c r="H78" s="11">
        <v>0</v>
      </c>
      <c r="I78" s="11">
        <v>1314.24491</v>
      </c>
      <c r="J78" s="11">
        <v>1314.24491</v>
      </c>
      <c r="K78" s="11">
        <v>0</v>
      </c>
      <c r="L78" s="11">
        <v>0</v>
      </c>
      <c r="M78" s="11">
        <v>0</v>
      </c>
      <c r="N78" s="11">
        <v>0</v>
      </c>
      <c r="O78" s="11">
        <v>0.32178</v>
      </c>
      <c r="P78" s="11">
        <v>0.32178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1.10112</v>
      </c>
      <c r="AE78" s="11">
        <v>1.10112</v>
      </c>
      <c r="AF78" s="11">
        <v>0</v>
      </c>
      <c r="AG78" s="11">
        <v>0.93076</v>
      </c>
      <c r="AH78" s="11">
        <v>0.93076</v>
      </c>
      <c r="AI78" s="11">
        <v>0</v>
      </c>
      <c r="AJ78" s="11">
        <v>0</v>
      </c>
      <c r="AK78" s="11">
        <v>0</v>
      </c>
      <c r="AL78" s="11">
        <v>0</v>
      </c>
      <c r="AM78" s="11">
        <v>0.17036</v>
      </c>
      <c r="AN78" s="11">
        <v>0.17036</v>
      </c>
      <c r="AO78" s="11">
        <v>0</v>
      </c>
      <c r="AP78" s="11">
        <v>0</v>
      </c>
      <c r="AQ78" s="11">
        <v>0</v>
      </c>
      <c r="AR78" s="11">
        <v>0</v>
      </c>
      <c r="AS78" s="11"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v>0</v>
      </c>
      <c r="AY78" s="11">
        <v>0</v>
      </c>
      <c r="AZ78" s="11">
        <v>0</v>
      </c>
      <c r="BA78" s="11">
        <v>0</v>
      </c>
    </row>
    <row r="79" ht="24">
      <c r="B79" s="10">
        <v>70</v>
      </c>
      <c r="C79" s="21" t="s">
        <v>42</v>
      </c>
      <c r="D79" s="9" t="str">
        <f>IF(OR(MID(C79,1,2)="ZZ",MID(C79,1,2)="YY"),"Інше",MID(C79,1,2))</f>
        <v>79</v>
      </c>
      <c r="E79" s="9" t="str">
        <f>MID(C79,4,200)</f>
        <v xml:space="preserve"> Діяльність туристичних агентств, туристичних операторів, надання інших послуг із бронювання та пов'язана з цим діяльність</v>
      </c>
      <c r="F79" s="11">
        <v>3885.45904</v>
      </c>
      <c r="G79" s="11">
        <v>3885.45904</v>
      </c>
      <c r="H79" s="11">
        <v>0</v>
      </c>
      <c r="I79" s="11">
        <v>3506.61777</v>
      </c>
      <c r="J79" s="11">
        <v>3506.61777</v>
      </c>
      <c r="K79" s="11">
        <v>0</v>
      </c>
      <c r="L79" s="11">
        <v>0</v>
      </c>
      <c r="M79" s="11">
        <v>0</v>
      </c>
      <c r="N79" s="11">
        <v>0</v>
      </c>
      <c r="O79" s="11">
        <v>378.84127</v>
      </c>
      <c r="P79" s="11">
        <v>378.84127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389.84421</v>
      </c>
      <c r="AE79" s="11">
        <v>389.84421</v>
      </c>
      <c r="AF79" s="11">
        <v>0</v>
      </c>
      <c r="AG79" s="11">
        <v>11.00294</v>
      </c>
      <c r="AH79" s="11">
        <v>11.00294</v>
      </c>
      <c r="AI79" s="11">
        <v>0</v>
      </c>
      <c r="AJ79" s="11">
        <v>0</v>
      </c>
      <c r="AK79" s="11">
        <v>0</v>
      </c>
      <c r="AL79" s="11">
        <v>0</v>
      </c>
      <c r="AM79" s="11">
        <v>378.84127</v>
      </c>
      <c r="AN79" s="11">
        <v>378.84127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v>0</v>
      </c>
      <c r="AY79" s="11">
        <v>0</v>
      </c>
      <c r="AZ79" s="11">
        <v>0</v>
      </c>
      <c r="BA79" s="11">
        <v>0</v>
      </c>
    </row>
    <row r="80" ht="24">
      <c r="B80" s="10">
        <v>71</v>
      </c>
      <c r="C80" s="21" t="s">
        <v>41</v>
      </c>
      <c r="D80" s="9" t="str">
        <f>IF(OR(MID(C80,1,2)="ZZ",MID(C80,1,2)="YY"),"Інше",MID(C80,1,2))</f>
        <v>80</v>
      </c>
      <c r="E80" s="9" t="str">
        <f>MID(C80,4,200)</f>
        <v xml:space="preserve"> Діяльність охоронних служб та проведення розслідувань</v>
      </c>
      <c r="F80" s="11">
        <v>15648.49366</v>
      </c>
      <c r="G80" s="11">
        <v>15648.49366</v>
      </c>
      <c r="H80" s="11">
        <v>0</v>
      </c>
      <c r="I80" s="11">
        <v>15436.17208</v>
      </c>
      <c r="J80" s="11">
        <v>15436.17208</v>
      </c>
      <c r="K80" s="11">
        <v>0</v>
      </c>
      <c r="L80" s="11">
        <v>0</v>
      </c>
      <c r="M80" s="11">
        <v>0</v>
      </c>
      <c r="N80" s="11">
        <v>0</v>
      </c>
      <c r="O80" s="11">
        <v>212.32158</v>
      </c>
      <c r="P80" s="11">
        <v>212.32158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313.63219</v>
      </c>
      <c r="AE80" s="11">
        <v>313.63219</v>
      </c>
      <c r="AF80" s="11">
        <v>0</v>
      </c>
      <c r="AG80" s="11">
        <v>104.69218</v>
      </c>
      <c r="AH80" s="11">
        <v>104.69218</v>
      </c>
      <c r="AI80" s="11">
        <v>0</v>
      </c>
      <c r="AJ80" s="11">
        <v>0</v>
      </c>
      <c r="AK80" s="11">
        <v>0</v>
      </c>
      <c r="AL80" s="11">
        <v>0</v>
      </c>
      <c r="AM80" s="11">
        <v>208.94001</v>
      </c>
      <c r="AN80" s="11">
        <v>208.94001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v>0</v>
      </c>
      <c r="AY80" s="11">
        <v>0</v>
      </c>
      <c r="AZ80" s="11">
        <v>0</v>
      </c>
      <c r="BA80" s="11">
        <v>0</v>
      </c>
    </row>
    <row r="81" ht="24">
      <c r="B81" s="10">
        <v>72</v>
      </c>
      <c r="C81" s="21" t="s">
        <v>40</v>
      </c>
      <c r="D81" s="9" t="str">
        <f>IF(OR(MID(C81,1,2)="ZZ",MID(C81,1,2)="YY"),"Інше",MID(C81,1,2))</f>
        <v>81</v>
      </c>
      <c r="E81" s="9" t="str">
        <f>MID(C81,4,200)</f>
        <v xml:space="preserve"> Обслуговування будинків і територій</v>
      </c>
      <c r="F81" s="11">
        <v>44459.70023</v>
      </c>
      <c r="G81" s="11">
        <v>44459.70023</v>
      </c>
      <c r="H81" s="11">
        <v>0</v>
      </c>
      <c r="I81" s="11">
        <v>29427.64501</v>
      </c>
      <c r="J81" s="11">
        <v>29427.64501</v>
      </c>
      <c r="K81" s="11">
        <v>0</v>
      </c>
      <c r="L81" s="11">
        <v>504.11653</v>
      </c>
      <c r="M81" s="11">
        <v>504.11653</v>
      </c>
      <c r="N81" s="11">
        <v>0</v>
      </c>
      <c r="O81" s="11">
        <v>14527.93869</v>
      </c>
      <c r="P81" s="11">
        <v>14527.93869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15938.30322</v>
      </c>
      <c r="AE81" s="11">
        <v>15938.30322</v>
      </c>
      <c r="AF81" s="11">
        <v>0</v>
      </c>
      <c r="AG81" s="11">
        <v>1398.57717</v>
      </c>
      <c r="AH81" s="11">
        <v>1398.57717</v>
      </c>
      <c r="AI81" s="11">
        <v>0</v>
      </c>
      <c r="AJ81" s="11">
        <v>406.09613</v>
      </c>
      <c r="AK81" s="11">
        <v>406.09613</v>
      </c>
      <c r="AL81" s="11">
        <v>0</v>
      </c>
      <c r="AM81" s="11">
        <v>14133.62992</v>
      </c>
      <c r="AN81" s="11">
        <v>14133.62992</v>
      </c>
      <c r="AO81" s="11">
        <v>0</v>
      </c>
      <c r="AP81" s="11">
        <v>0</v>
      </c>
      <c r="AQ81" s="11">
        <v>0</v>
      </c>
      <c r="AR81" s="11">
        <v>0</v>
      </c>
      <c r="AS81" s="11"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v>0</v>
      </c>
      <c r="AY81" s="11">
        <v>0</v>
      </c>
      <c r="AZ81" s="11">
        <v>0</v>
      </c>
      <c r="BA81" s="11">
        <v>0</v>
      </c>
    </row>
    <row r="82" ht="24">
      <c r="B82" s="10">
        <v>73</v>
      </c>
      <c r="C82" s="21" t="s">
        <v>39</v>
      </c>
      <c r="D82" s="9" t="str">
        <f>IF(OR(MID(C82,1,2)="ZZ",MID(C82,1,2)="YY"),"Інше",MID(C82,1,2))</f>
        <v>82</v>
      </c>
      <c r="E82" s="9" t="str">
        <f>MID(C82,4,200)</f>
        <v xml:space="preserve"> Адміністративна та допоміжна офісна діяльність, інші допоміжні комерційні послуги</v>
      </c>
      <c r="F82" s="11">
        <v>350574.08594</v>
      </c>
      <c r="G82" s="11">
        <v>3877.39602</v>
      </c>
      <c r="H82" s="11">
        <v>346696.68992</v>
      </c>
      <c r="I82" s="11">
        <v>3788.10581</v>
      </c>
      <c r="J82" s="11">
        <v>3788.10581</v>
      </c>
      <c r="K82" s="11">
        <v>0</v>
      </c>
      <c r="L82" s="11">
        <v>0</v>
      </c>
      <c r="M82" s="11">
        <v>0</v>
      </c>
      <c r="N82" s="11">
        <v>0</v>
      </c>
      <c r="O82" s="11">
        <v>346785.98013</v>
      </c>
      <c r="P82" s="11">
        <v>89.29021</v>
      </c>
      <c r="Q82" s="11">
        <v>346696.68992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213716.12271</v>
      </c>
      <c r="AE82" s="11">
        <v>112.82729</v>
      </c>
      <c r="AF82" s="11">
        <v>213603.29542</v>
      </c>
      <c r="AG82" s="11">
        <v>23.54981</v>
      </c>
      <c r="AH82" s="11">
        <v>23.54981</v>
      </c>
      <c r="AI82" s="11">
        <v>0</v>
      </c>
      <c r="AJ82" s="11">
        <v>0</v>
      </c>
      <c r="AK82" s="11">
        <v>0</v>
      </c>
      <c r="AL82" s="11">
        <v>0</v>
      </c>
      <c r="AM82" s="11">
        <v>213692.5729</v>
      </c>
      <c r="AN82" s="11">
        <v>89.27748</v>
      </c>
      <c r="AO82" s="11">
        <v>213603.29542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v>0</v>
      </c>
      <c r="AY82" s="11">
        <v>0</v>
      </c>
      <c r="AZ82" s="11">
        <v>0</v>
      </c>
      <c r="BA82" s="11">
        <v>0</v>
      </c>
    </row>
    <row r="83" ht="24">
      <c r="B83" s="10">
        <v>74</v>
      </c>
      <c r="C83" s="21" t="s">
        <v>38</v>
      </c>
      <c r="D83" s="9" t="str">
        <f>IF(OR(MID(C83,1,2)="ZZ",MID(C83,1,2)="YY"),"Інше",MID(C83,1,2))</f>
        <v>84</v>
      </c>
      <c r="E83" s="9" t="str">
        <f>MID(C83,4,200)</f>
        <v xml:space="preserve"> Державне управління й оборона; обов'язкове соціальне страхування</v>
      </c>
      <c r="F83" s="11">
        <v>6236662.27111</v>
      </c>
      <c r="G83" s="11">
        <v>2529422.18068</v>
      </c>
      <c r="H83" s="11">
        <v>3707240.09043</v>
      </c>
      <c r="I83" s="11">
        <v>1359311.86186</v>
      </c>
      <c r="J83" s="11">
        <v>1359311.86186</v>
      </c>
      <c r="K83" s="11">
        <v>0</v>
      </c>
      <c r="L83" s="11">
        <v>4877050.40925</v>
      </c>
      <c r="M83" s="11">
        <v>1169810.31882</v>
      </c>
      <c r="N83" s="11">
        <v>3707240.09043</v>
      </c>
      <c r="O83" s="11">
        <v>300</v>
      </c>
      <c r="P83" s="11">
        <v>300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168073.70109</v>
      </c>
      <c r="AE83" s="11">
        <v>35401.602</v>
      </c>
      <c r="AF83" s="11">
        <v>132672.09909</v>
      </c>
      <c r="AG83" s="11">
        <v>17792.96219</v>
      </c>
      <c r="AH83" s="11">
        <v>17792.96219</v>
      </c>
      <c r="AI83" s="11">
        <v>0</v>
      </c>
      <c r="AJ83" s="11">
        <v>149980.7389</v>
      </c>
      <c r="AK83" s="11">
        <v>17308.63981</v>
      </c>
      <c r="AL83" s="11">
        <v>132672.09909</v>
      </c>
      <c r="AM83" s="11">
        <v>300</v>
      </c>
      <c r="AN83" s="11">
        <v>300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v>0</v>
      </c>
      <c r="AY83" s="11">
        <v>0</v>
      </c>
      <c r="AZ83" s="11">
        <v>0</v>
      </c>
      <c r="BA83" s="11">
        <v>0</v>
      </c>
    </row>
    <row r="84" ht="24">
      <c r="B84" s="10">
        <v>75</v>
      </c>
      <c r="C84" s="21" t="s">
        <v>37</v>
      </c>
      <c r="D84" s="9" t="str">
        <f>IF(OR(MID(C84,1,2)="ZZ",MID(C84,1,2)="YY"),"Інше",MID(C84,1,2))</f>
        <v>85</v>
      </c>
      <c r="E84" s="9" t="str">
        <f>MID(C84,4,200)</f>
        <v xml:space="preserve"> Освіта</v>
      </c>
      <c r="F84" s="11">
        <v>21295.65125</v>
      </c>
      <c r="G84" s="11">
        <v>21295.65125</v>
      </c>
      <c r="H84" s="11">
        <v>0</v>
      </c>
      <c r="I84" s="11">
        <v>21156.00353</v>
      </c>
      <c r="J84" s="11">
        <v>21156.00353</v>
      </c>
      <c r="K84" s="11">
        <v>0</v>
      </c>
      <c r="L84" s="11">
        <v>0</v>
      </c>
      <c r="M84" s="11">
        <v>0</v>
      </c>
      <c r="N84" s="11">
        <v>0</v>
      </c>
      <c r="O84" s="11">
        <v>139.64772</v>
      </c>
      <c r="P84" s="11">
        <v>139.64772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295.06871</v>
      </c>
      <c r="AE84" s="11">
        <v>295.06871</v>
      </c>
      <c r="AF84" s="11">
        <v>0</v>
      </c>
      <c r="AG84" s="11">
        <v>155.93848</v>
      </c>
      <c r="AH84" s="11">
        <v>155.93848</v>
      </c>
      <c r="AI84" s="11">
        <v>0</v>
      </c>
      <c r="AJ84" s="11">
        <v>0</v>
      </c>
      <c r="AK84" s="11">
        <v>0</v>
      </c>
      <c r="AL84" s="11">
        <v>0</v>
      </c>
      <c r="AM84" s="11">
        <v>139.13023</v>
      </c>
      <c r="AN84" s="11">
        <v>139.13023</v>
      </c>
      <c r="AO84" s="11">
        <v>0</v>
      </c>
      <c r="AP84" s="11">
        <v>0</v>
      </c>
      <c r="AQ84" s="11">
        <v>0</v>
      </c>
      <c r="AR84" s="11">
        <v>0</v>
      </c>
      <c r="AS84" s="11"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v>0</v>
      </c>
      <c r="AY84" s="11">
        <v>0</v>
      </c>
      <c r="AZ84" s="11">
        <v>0</v>
      </c>
      <c r="BA84" s="11">
        <v>0</v>
      </c>
    </row>
    <row r="85" ht="24">
      <c r="B85" s="10">
        <v>76</v>
      </c>
      <c r="C85" s="21" t="s">
        <v>36</v>
      </c>
      <c r="D85" s="9" t="str">
        <f>IF(OR(MID(C85,1,2)="ZZ",MID(C85,1,2)="YY"),"Інше",MID(C85,1,2))</f>
        <v>86</v>
      </c>
      <c r="E85" s="9" t="str">
        <f>MID(C85,4,200)</f>
        <v xml:space="preserve"> Охорона здоров'я</v>
      </c>
      <c r="F85" s="11">
        <v>290840.27269</v>
      </c>
      <c r="G85" s="11">
        <v>290840.27269</v>
      </c>
      <c r="H85" s="11">
        <v>0</v>
      </c>
      <c r="I85" s="11">
        <v>265649.34445</v>
      </c>
      <c r="J85" s="11">
        <v>265649.34445</v>
      </c>
      <c r="K85" s="11">
        <v>0</v>
      </c>
      <c r="L85" s="11">
        <v>4835.54883</v>
      </c>
      <c r="M85" s="11">
        <v>4835.54883</v>
      </c>
      <c r="N85" s="11">
        <v>0</v>
      </c>
      <c r="O85" s="11">
        <v>20355.37941</v>
      </c>
      <c r="P85" s="11">
        <v>20355.37941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18665.08288</v>
      </c>
      <c r="AE85" s="11">
        <v>18665.08288</v>
      </c>
      <c r="AF85" s="11">
        <v>0</v>
      </c>
      <c r="AG85" s="11">
        <v>2350.64302</v>
      </c>
      <c r="AH85" s="11">
        <v>2350.64302</v>
      </c>
      <c r="AI85" s="11">
        <v>0</v>
      </c>
      <c r="AJ85" s="11">
        <v>743.6027</v>
      </c>
      <c r="AK85" s="11">
        <v>743.6027</v>
      </c>
      <c r="AL85" s="11">
        <v>0</v>
      </c>
      <c r="AM85" s="11">
        <v>15570.83716</v>
      </c>
      <c r="AN85" s="11">
        <v>15570.83716</v>
      </c>
      <c r="AO85" s="11">
        <v>0</v>
      </c>
      <c r="AP85" s="11">
        <v>0</v>
      </c>
      <c r="AQ85" s="11">
        <v>0</v>
      </c>
      <c r="AR85" s="11">
        <v>0</v>
      </c>
      <c r="AS85" s="11"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v>0</v>
      </c>
      <c r="AY85" s="11">
        <v>0</v>
      </c>
      <c r="AZ85" s="11">
        <v>0</v>
      </c>
      <c r="BA85" s="11">
        <v>0</v>
      </c>
    </row>
    <row r="86" ht="24">
      <c r="B86" s="10">
        <v>77</v>
      </c>
      <c r="C86" s="21" t="s">
        <v>35</v>
      </c>
      <c r="D86" s="9" t="str">
        <f>IF(OR(MID(C86,1,2)="ZZ",MID(C86,1,2)="YY"),"Інше",MID(C86,1,2))</f>
        <v>87</v>
      </c>
      <c r="E86" s="9" t="str">
        <f>MID(C86,4,200)</f>
        <v xml:space="preserve"> Надання послуг догляду із забезпеченням проживання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v>0</v>
      </c>
      <c r="AM86" s="11"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v>0</v>
      </c>
      <c r="AS86" s="11">
        <v>0</v>
      </c>
      <c r="AT86" s="11">
        <v>0</v>
      </c>
      <c r="AU86" s="11">
        <v>0</v>
      </c>
      <c r="AV86" s="11">
        <v>0</v>
      </c>
      <c r="AW86" s="11">
        <v>0</v>
      </c>
      <c r="AX86" s="11">
        <v>0</v>
      </c>
      <c r="AY86" s="11">
        <v>0</v>
      </c>
      <c r="AZ86" s="11">
        <v>0</v>
      </c>
      <c r="BA86" s="11">
        <v>0</v>
      </c>
    </row>
    <row r="87" ht="24">
      <c r="B87" s="10">
        <v>78</v>
      </c>
      <c r="C87" s="21" t="s">
        <v>34</v>
      </c>
      <c r="D87" s="9" t="str">
        <f>IF(OR(MID(C87,1,2)="ZZ",MID(C87,1,2)="YY"),"Інше",MID(C87,1,2))</f>
        <v>88</v>
      </c>
      <c r="E87" s="9" t="str">
        <f>MID(C87,4,200)</f>
        <v xml:space="preserve"> Надання соціальної допомоги без забезпечення проживання</v>
      </c>
      <c r="F87" s="11">
        <v>7554.19166</v>
      </c>
      <c r="G87" s="11">
        <v>7554.19166</v>
      </c>
      <c r="H87" s="11">
        <v>0</v>
      </c>
      <c r="I87" s="11">
        <v>873.07721</v>
      </c>
      <c r="J87" s="11">
        <v>873.07721</v>
      </c>
      <c r="K87" s="11">
        <v>0</v>
      </c>
      <c r="L87" s="11">
        <v>0</v>
      </c>
      <c r="M87" s="11">
        <v>0</v>
      </c>
      <c r="N87" s="11">
        <v>0</v>
      </c>
      <c r="O87" s="11">
        <v>6681.11445</v>
      </c>
      <c r="P87" s="11">
        <v>6681.11445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6687.62966</v>
      </c>
      <c r="AE87" s="11">
        <v>6687.62966</v>
      </c>
      <c r="AF87" s="11">
        <v>0</v>
      </c>
      <c r="AG87" s="11">
        <v>6.51521</v>
      </c>
      <c r="AH87" s="11">
        <v>6.51521</v>
      </c>
      <c r="AI87" s="11">
        <v>0</v>
      </c>
      <c r="AJ87" s="11">
        <v>0</v>
      </c>
      <c r="AK87" s="11">
        <v>0</v>
      </c>
      <c r="AL87" s="11">
        <v>0</v>
      </c>
      <c r="AM87" s="11">
        <v>6681.11445</v>
      </c>
      <c r="AN87" s="11">
        <v>6681.11445</v>
      </c>
      <c r="AO87" s="11">
        <v>0</v>
      </c>
      <c r="AP87" s="11">
        <v>0</v>
      </c>
      <c r="AQ87" s="11">
        <v>0</v>
      </c>
      <c r="AR87" s="11">
        <v>0</v>
      </c>
      <c r="AS87" s="11"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v>0</v>
      </c>
      <c r="AY87" s="11">
        <v>0</v>
      </c>
      <c r="AZ87" s="11">
        <v>0</v>
      </c>
      <c r="BA87" s="11">
        <v>0</v>
      </c>
    </row>
    <row r="88" ht="24">
      <c r="B88" s="10">
        <v>79</v>
      </c>
      <c r="C88" s="21" t="s">
        <v>33</v>
      </c>
      <c r="D88" s="9" t="str">
        <f>IF(OR(MID(C88,1,2)="ZZ",MID(C88,1,2)="YY"),"Інше",MID(C88,1,2))</f>
        <v>90</v>
      </c>
      <c r="E88" s="9" t="str">
        <f>MID(C88,4,200)</f>
        <v xml:space="preserve"> Діяльність у сфері творчості, мистецтва та розваг</v>
      </c>
      <c r="F88" s="11">
        <v>475.70277</v>
      </c>
      <c r="G88" s="11">
        <v>475.70277</v>
      </c>
      <c r="H88" s="11">
        <v>0</v>
      </c>
      <c r="I88" s="11">
        <v>475.70277</v>
      </c>
      <c r="J88" s="11">
        <v>475.70277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1.3861</v>
      </c>
      <c r="AE88" s="11">
        <v>1.3861</v>
      </c>
      <c r="AF88" s="11">
        <v>0</v>
      </c>
      <c r="AG88" s="11">
        <v>1.3861</v>
      </c>
      <c r="AH88" s="11">
        <v>1.3861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v>0</v>
      </c>
      <c r="AY88" s="11">
        <v>0</v>
      </c>
      <c r="AZ88" s="11">
        <v>0</v>
      </c>
      <c r="BA88" s="11">
        <v>0</v>
      </c>
    </row>
    <row r="89" ht="24">
      <c r="B89" s="10">
        <v>80</v>
      </c>
      <c r="C89" s="21" t="s">
        <v>32</v>
      </c>
      <c r="D89" s="9" t="str">
        <f>IF(OR(MID(C89,1,2)="ZZ",MID(C89,1,2)="YY"),"Інше",MID(C89,1,2))</f>
        <v>91</v>
      </c>
      <c r="E89" s="9" t="str">
        <f>MID(C89,4,200)</f>
        <v xml:space="preserve"> Функціювання бібліотек, архівів, музеїв та інших закладів культури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v>0</v>
      </c>
      <c r="AY89" s="11">
        <v>0</v>
      </c>
      <c r="AZ89" s="11">
        <v>0</v>
      </c>
      <c r="BA89" s="11">
        <v>0</v>
      </c>
    </row>
    <row r="90" ht="24">
      <c r="B90" s="10">
        <v>81</v>
      </c>
      <c r="C90" s="21" t="s">
        <v>31</v>
      </c>
      <c r="D90" s="9" t="str">
        <f>IF(OR(MID(C90,1,2)="ZZ",MID(C90,1,2)="YY"),"Інше",MID(C90,1,2))</f>
        <v>92</v>
      </c>
      <c r="E90" s="9" t="str">
        <f>MID(C90,4,200)</f>
        <v xml:space="preserve"> Організування азартних ігор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v>0</v>
      </c>
      <c r="AY90" s="11">
        <v>0</v>
      </c>
      <c r="AZ90" s="11">
        <v>0</v>
      </c>
      <c r="BA90" s="11">
        <v>0</v>
      </c>
    </row>
    <row r="91" ht="24">
      <c r="B91" s="10">
        <v>82</v>
      </c>
      <c r="C91" s="21" t="s">
        <v>30</v>
      </c>
      <c r="D91" s="9" t="str">
        <f>IF(OR(MID(C91,1,2)="ZZ",MID(C91,1,2)="YY"),"Інше",MID(C91,1,2))</f>
        <v>93</v>
      </c>
      <c r="E91" s="9" t="str">
        <f>MID(C91,4,200)</f>
        <v xml:space="preserve"> Діяльність у сфері спорту, організування відпочинку та розваг</v>
      </c>
      <c r="F91" s="11">
        <v>21250.20879</v>
      </c>
      <c r="G91" s="11">
        <v>21250.20879</v>
      </c>
      <c r="H91" s="11">
        <v>0</v>
      </c>
      <c r="I91" s="11">
        <v>19457.54883</v>
      </c>
      <c r="J91" s="11">
        <v>19457.54883</v>
      </c>
      <c r="K91" s="11">
        <v>0</v>
      </c>
      <c r="L91" s="11">
        <v>0</v>
      </c>
      <c r="M91" s="11">
        <v>0</v>
      </c>
      <c r="N91" s="11">
        <v>0</v>
      </c>
      <c r="O91" s="11">
        <v>1792.65996</v>
      </c>
      <c r="P91" s="11">
        <v>1792.65996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788.23231</v>
      </c>
      <c r="AE91" s="11">
        <v>788.23231</v>
      </c>
      <c r="AF91" s="11">
        <v>0</v>
      </c>
      <c r="AG91" s="11">
        <v>170.94011</v>
      </c>
      <c r="AH91" s="11">
        <v>170.94011</v>
      </c>
      <c r="AI91" s="11">
        <v>0</v>
      </c>
      <c r="AJ91" s="11">
        <v>0</v>
      </c>
      <c r="AK91" s="11">
        <v>0</v>
      </c>
      <c r="AL91" s="11">
        <v>0</v>
      </c>
      <c r="AM91" s="11">
        <v>617.2922</v>
      </c>
      <c r="AN91" s="11">
        <v>617.2922</v>
      </c>
      <c r="AO91" s="11">
        <v>0</v>
      </c>
      <c r="AP91" s="11">
        <v>0</v>
      </c>
      <c r="AQ91" s="11">
        <v>0</v>
      </c>
      <c r="AR91" s="11">
        <v>0</v>
      </c>
      <c r="AS91" s="11">
        <v>0</v>
      </c>
      <c r="AT91" s="11">
        <v>0</v>
      </c>
      <c r="AU91" s="11">
        <v>0</v>
      </c>
      <c r="AV91" s="11">
        <v>0</v>
      </c>
      <c r="AW91" s="11">
        <v>0</v>
      </c>
      <c r="AX91" s="11">
        <v>0</v>
      </c>
      <c r="AY91" s="11">
        <v>0</v>
      </c>
      <c r="AZ91" s="11">
        <v>0</v>
      </c>
      <c r="BA91" s="11">
        <v>0</v>
      </c>
    </row>
    <row r="92" ht="24">
      <c r="B92" s="10">
        <v>83</v>
      </c>
      <c r="C92" s="21" t="s">
        <v>29</v>
      </c>
      <c r="D92" s="9" t="str">
        <f>IF(OR(MID(C92,1,2)="ZZ",MID(C92,1,2)="YY"),"Інше",MID(C92,1,2))</f>
        <v>94</v>
      </c>
      <c r="E92" s="9" t="str">
        <f>MID(C92,4,200)</f>
        <v xml:space="preserve"> Діяльність громадських організацій</v>
      </c>
      <c r="F92" s="11">
        <v>41.84946</v>
      </c>
      <c r="G92" s="11">
        <v>41.84946</v>
      </c>
      <c r="H92" s="11">
        <v>0</v>
      </c>
      <c r="I92" s="11">
        <v>21.11628</v>
      </c>
      <c r="J92" s="11">
        <v>21.11628</v>
      </c>
      <c r="K92" s="11">
        <v>0</v>
      </c>
      <c r="L92" s="11">
        <v>0</v>
      </c>
      <c r="M92" s="11">
        <v>0</v>
      </c>
      <c r="N92" s="11">
        <v>0</v>
      </c>
      <c r="O92" s="11">
        <v>20.73318</v>
      </c>
      <c r="P92" s="11">
        <v>20.73318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31.55693</v>
      </c>
      <c r="AE92" s="11">
        <v>31.55693</v>
      </c>
      <c r="AF92" s="11">
        <v>0</v>
      </c>
      <c r="AG92" s="11">
        <v>10.95693</v>
      </c>
      <c r="AH92" s="11">
        <v>10.95693</v>
      </c>
      <c r="AI92" s="11">
        <v>0</v>
      </c>
      <c r="AJ92" s="11">
        <v>0</v>
      </c>
      <c r="AK92" s="11">
        <v>0</v>
      </c>
      <c r="AL92" s="11">
        <v>0</v>
      </c>
      <c r="AM92" s="11">
        <v>20.6</v>
      </c>
      <c r="AN92" s="11">
        <v>20.6</v>
      </c>
      <c r="AO92" s="11">
        <v>0</v>
      </c>
      <c r="AP92" s="11">
        <v>0</v>
      </c>
      <c r="AQ92" s="11">
        <v>0</v>
      </c>
      <c r="AR92" s="11">
        <v>0</v>
      </c>
      <c r="AS92" s="11"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v>0</v>
      </c>
      <c r="AY92" s="11">
        <v>0</v>
      </c>
      <c r="AZ92" s="11">
        <v>0</v>
      </c>
      <c r="BA92" s="11">
        <v>0</v>
      </c>
    </row>
    <row r="93" ht="24">
      <c r="B93" s="10">
        <v>84</v>
      </c>
      <c r="C93" s="21" t="s">
        <v>28</v>
      </c>
      <c r="D93" s="9" t="str">
        <f>IF(OR(MID(C93,1,2)="ZZ",MID(C93,1,2)="YY"),"Інше",MID(C93,1,2))</f>
        <v>95</v>
      </c>
      <c r="E93" s="9" t="str">
        <f>MID(C93,4,200)</f>
        <v xml:space="preserve"> Ремонт комп'ютерів, побутових виробів і предметів особистого вжитку</v>
      </c>
      <c r="F93" s="11">
        <v>11086.68799</v>
      </c>
      <c r="G93" s="11">
        <v>11086.68799</v>
      </c>
      <c r="H93" s="11">
        <v>0</v>
      </c>
      <c r="I93" s="11">
        <v>10189.96979</v>
      </c>
      <c r="J93" s="11">
        <v>10189.96979</v>
      </c>
      <c r="K93" s="11">
        <v>0</v>
      </c>
      <c r="L93" s="11">
        <v>0</v>
      </c>
      <c r="M93" s="11">
        <v>0</v>
      </c>
      <c r="N93" s="11">
        <v>0</v>
      </c>
      <c r="O93" s="11">
        <v>896.7182</v>
      </c>
      <c r="P93" s="11">
        <v>896.7182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962.3216</v>
      </c>
      <c r="AE93" s="11">
        <v>962.3216</v>
      </c>
      <c r="AF93" s="11">
        <v>0</v>
      </c>
      <c r="AG93" s="11">
        <v>65.7198</v>
      </c>
      <c r="AH93" s="11">
        <v>65.7198</v>
      </c>
      <c r="AI93" s="11">
        <v>0</v>
      </c>
      <c r="AJ93" s="11">
        <v>0</v>
      </c>
      <c r="AK93" s="11">
        <v>0</v>
      </c>
      <c r="AL93" s="11">
        <v>0</v>
      </c>
      <c r="AM93" s="11">
        <v>896.6018</v>
      </c>
      <c r="AN93" s="11">
        <v>896.6018</v>
      </c>
      <c r="AO93" s="11">
        <v>0</v>
      </c>
      <c r="AP93" s="11">
        <v>0</v>
      </c>
      <c r="AQ93" s="11">
        <v>0</v>
      </c>
      <c r="AR93" s="11">
        <v>0</v>
      </c>
      <c r="AS93" s="11">
        <v>0</v>
      </c>
      <c r="AT93" s="11">
        <v>0</v>
      </c>
      <c r="AU93" s="11">
        <v>0</v>
      </c>
      <c r="AV93" s="11">
        <v>0</v>
      </c>
      <c r="AW93" s="11">
        <v>0</v>
      </c>
      <c r="AX93" s="11">
        <v>0</v>
      </c>
      <c r="AY93" s="11">
        <v>0</v>
      </c>
      <c r="AZ93" s="11">
        <v>0</v>
      </c>
      <c r="BA93" s="11">
        <v>0</v>
      </c>
    </row>
    <row r="94" ht="24">
      <c r="B94" s="10">
        <v>85</v>
      </c>
      <c r="C94" s="21" t="s">
        <v>27</v>
      </c>
      <c r="D94" s="9" t="str">
        <f>IF(OR(MID(C94,1,2)="ZZ",MID(C94,1,2)="YY"),"Інше",MID(C94,1,2))</f>
        <v>96</v>
      </c>
      <c r="E94" s="9" t="str">
        <f>MID(C94,4,200)</f>
        <v xml:space="preserve"> Надання інших індивідуальних послуг</v>
      </c>
      <c r="F94" s="11">
        <v>62203.40607</v>
      </c>
      <c r="G94" s="11">
        <v>62203.40607</v>
      </c>
      <c r="H94" s="11">
        <v>0</v>
      </c>
      <c r="I94" s="11">
        <v>54298.59397</v>
      </c>
      <c r="J94" s="11">
        <v>54298.59397</v>
      </c>
      <c r="K94" s="11">
        <v>0</v>
      </c>
      <c r="L94" s="11">
        <v>0</v>
      </c>
      <c r="M94" s="11">
        <v>0</v>
      </c>
      <c r="N94" s="11">
        <v>0</v>
      </c>
      <c r="O94" s="11">
        <v>7904.8121</v>
      </c>
      <c r="P94" s="11">
        <v>7904.8121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5179.6823</v>
      </c>
      <c r="AE94" s="11">
        <v>5179.6823</v>
      </c>
      <c r="AF94" s="11">
        <v>0</v>
      </c>
      <c r="AG94" s="11">
        <v>545.79987</v>
      </c>
      <c r="AH94" s="11">
        <v>545.79987</v>
      </c>
      <c r="AI94" s="11">
        <v>0</v>
      </c>
      <c r="AJ94" s="11">
        <v>0</v>
      </c>
      <c r="AK94" s="11">
        <v>0</v>
      </c>
      <c r="AL94" s="11">
        <v>0</v>
      </c>
      <c r="AM94" s="11">
        <v>4633.88243</v>
      </c>
      <c r="AN94" s="11">
        <v>4633.88243</v>
      </c>
      <c r="AO94" s="11">
        <v>0</v>
      </c>
      <c r="AP94" s="11">
        <v>0</v>
      </c>
      <c r="AQ94" s="11">
        <v>0</v>
      </c>
      <c r="AR94" s="11">
        <v>0</v>
      </c>
      <c r="AS94" s="11">
        <v>0</v>
      </c>
      <c r="AT94" s="11">
        <v>0</v>
      </c>
      <c r="AU94" s="11">
        <v>0</v>
      </c>
      <c r="AV94" s="11">
        <v>0</v>
      </c>
      <c r="AW94" s="11">
        <v>0</v>
      </c>
      <c r="AX94" s="11">
        <v>0</v>
      </c>
      <c r="AY94" s="11">
        <v>0</v>
      </c>
      <c r="AZ94" s="11">
        <v>0</v>
      </c>
      <c r="BA94" s="11">
        <v>0</v>
      </c>
    </row>
    <row r="95" ht="24">
      <c r="B95" s="10">
        <v>86</v>
      </c>
      <c r="C95" s="21" t="s">
        <v>26</v>
      </c>
      <c r="D95" s="9" t="str">
        <f>IF(OR(MID(C95,1,2)="ZZ",MID(C95,1,2)="YY"),"Інше",MID(C95,1,2))</f>
        <v>97</v>
      </c>
      <c r="E95" s="9" t="str">
        <f>MID(C95,4,200)</f>
        <v xml:space="preserve"> Діяльність домашніх господарств як роботодавців для домашньої прислуги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v>0</v>
      </c>
      <c r="AS95" s="11">
        <v>0</v>
      </c>
      <c r="AT95" s="11">
        <v>0</v>
      </c>
      <c r="AU95" s="11">
        <v>0</v>
      </c>
      <c r="AV95" s="11">
        <v>0</v>
      </c>
      <c r="AW95" s="11">
        <v>0</v>
      </c>
      <c r="AX95" s="11">
        <v>0</v>
      </c>
      <c r="AY95" s="11">
        <v>0</v>
      </c>
      <c r="AZ95" s="11">
        <v>0</v>
      </c>
      <c r="BA95" s="11">
        <v>0</v>
      </c>
    </row>
    <row r="96" ht="24">
      <c r="B96" s="10">
        <v>87</v>
      </c>
      <c r="C96" s="21" t="s">
        <v>25</v>
      </c>
      <c r="D96" s="9" t="str">
        <f>IF(OR(MID(C96,1,2)="ZZ",MID(C96,1,2)="YY"),"Інше",MID(C96,1,2))</f>
        <v>98</v>
      </c>
      <c r="E96" s="9" t="str">
        <f>MID(C96,4,200)</f>
        <v xml:space="preserve"> Діяльність домашніх господарств як виробників товарів та послуг для власного споживання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v>0</v>
      </c>
      <c r="AS96" s="11">
        <v>0</v>
      </c>
      <c r="AT96" s="11">
        <v>0</v>
      </c>
      <c r="AU96" s="11">
        <v>0</v>
      </c>
      <c r="AV96" s="11">
        <v>0</v>
      </c>
      <c r="AW96" s="11">
        <v>0</v>
      </c>
      <c r="AX96" s="11">
        <v>0</v>
      </c>
      <c r="AY96" s="11">
        <v>0</v>
      </c>
      <c r="AZ96" s="11">
        <v>0</v>
      </c>
      <c r="BA96" s="11">
        <v>0</v>
      </c>
    </row>
    <row r="97" ht="24">
      <c r="B97" s="10">
        <v>88</v>
      </c>
      <c r="C97" s="21" t="s">
        <v>24</v>
      </c>
      <c r="D97" s="9" t="str">
        <f>IF(OR(MID(C97,1,2)="ZZ",MID(C97,1,2)="YY"),"Інше",MID(C97,1,2))</f>
        <v>99</v>
      </c>
      <c r="E97" s="9" t="str">
        <f>MID(C97,4,200)</f>
        <v xml:space="preserve"> Діяльність екстериторіальних організацій і органів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v>0</v>
      </c>
      <c r="AS97" s="11">
        <v>0</v>
      </c>
      <c r="AT97" s="11">
        <v>0</v>
      </c>
      <c r="AU97" s="11">
        <v>0</v>
      </c>
      <c r="AV97" s="11">
        <v>0</v>
      </c>
      <c r="AW97" s="11">
        <v>0</v>
      </c>
      <c r="AX97" s="11">
        <v>0</v>
      </c>
      <c r="AY97" s="11">
        <v>0</v>
      </c>
      <c r="AZ97" s="11">
        <v>0</v>
      </c>
      <c r="BA97" s="11">
        <v>0</v>
      </c>
    </row>
    <row r="98" ht="24">
      <c r="B98" s="10">
        <v>89</v>
      </c>
      <c r="C98" s="21" t="s">
        <v>23</v>
      </c>
      <c r="D98" s="9" t="str">
        <f>IF(OR(MID(C98,1,2)="ZZ",MID(C98,1,2)="YY"),"Інше",MID(C98,1,2))</f>
        <v>Інше</v>
      </c>
      <c r="E98" s="9" t="str">
        <f>MID(C98,4,200)</f>
        <v xml:space="preserve"> Інше (для фізичних осіб (у т. ч. суб`єктів незалежної професійної діяльності) та нерезидентів)</v>
      </c>
      <c r="F98" s="11">
        <v>22878415.77305</v>
      </c>
      <c r="G98" s="11">
        <v>21482829.44234</v>
      </c>
      <c r="H98" s="11">
        <v>1395586.33071</v>
      </c>
      <c r="I98" s="11">
        <v>16450724.8282</v>
      </c>
      <c r="J98" s="11">
        <v>16449822.72313</v>
      </c>
      <c r="K98" s="11">
        <v>902.10507</v>
      </c>
      <c r="L98" s="11">
        <v>2265720.67681</v>
      </c>
      <c r="M98" s="11">
        <v>2265449.23873</v>
      </c>
      <c r="N98" s="11">
        <v>271.43808</v>
      </c>
      <c r="O98" s="11">
        <v>4160406.29156</v>
      </c>
      <c r="P98" s="11">
        <v>2765993.504</v>
      </c>
      <c r="Q98" s="11">
        <v>1394412.78756</v>
      </c>
      <c r="R98" s="11">
        <v>0</v>
      </c>
      <c r="S98" s="11">
        <v>0</v>
      </c>
      <c r="T98" s="11">
        <v>0</v>
      </c>
      <c r="U98" s="11">
        <v>1717.97187</v>
      </c>
      <c r="V98" s="11">
        <v>1717.97187</v>
      </c>
      <c r="W98" s="11">
        <v>0</v>
      </c>
      <c r="X98" s="11">
        <v>0</v>
      </c>
      <c r="Y98" s="11">
        <v>0</v>
      </c>
      <c r="Z98" s="11">
        <v>0</v>
      </c>
      <c r="AA98" s="11">
        <v>-153.99539</v>
      </c>
      <c r="AB98" s="11">
        <v>-153.99539</v>
      </c>
      <c r="AC98" s="11">
        <v>0</v>
      </c>
      <c r="AD98" s="11">
        <v>4563911.43223</v>
      </c>
      <c r="AE98" s="11">
        <v>3169677.73182</v>
      </c>
      <c r="AF98" s="11">
        <v>1394233.70041</v>
      </c>
      <c r="AG98" s="11">
        <v>434523.67306</v>
      </c>
      <c r="AH98" s="11">
        <v>434476.59155</v>
      </c>
      <c r="AI98" s="11">
        <v>47.08151</v>
      </c>
      <c r="AJ98" s="11">
        <v>182003.53987</v>
      </c>
      <c r="AK98" s="11">
        <v>181855.75587</v>
      </c>
      <c r="AL98" s="11">
        <v>147.784</v>
      </c>
      <c r="AM98" s="11">
        <v>3947517.92888</v>
      </c>
      <c r="AN98" s="11">
        <v>2553479.09398</v>
      </c>
      <c r="AO98" s="11">
        <v>1394038.8349</v>
      </c>
      <c r="AP98" s="11">
        <v>0</v>
      </c>
      <c r="AQ98" s="11">
        <v>0</v>
      </c>
      <c r="AR98" s="11">
        <v>0</v>
      </c>
      <c r="AS98" s="11">
        <v>-133.70958</v>
      </c>
      <c r="AT98" s="11">
        <v>-133.70958</v>
      </c>
      <c r="AU98" s="11">
        <v>0</v>
      </c>
      <c r="AV98" s="11">
        <v>0</v>
      </c>
      <c r="AW98" s="11">
        <v>0</v>
      </c>
      <c r="AX98" s="11">
        <v>0</v>
      </c>
      <c r="AY98" s="11">
        <v>0</v>
      </c>
      <c r="AZ98" s="11">
        <v>0</v>
      </c>
      <c r="BA98" s="11">
        <v>0</v>
      </c>
    </row>
    <row r="99" ht="24">
      <c r="B99" s="10">
        <v>90</v>
      </c>
      <c r="C99" s="21" t="s">
        <v>22</v>
      </c>
      <c r="D99" s="9" t="str">
        <f>IF(OR(MID(C99,1,2)="ZZ",MID(C99,1,2)="YY"),"Інше",MID(C99,1,2))</f>
        <v>Інше</v>
      </c>
      <c r="E99" s="9" t="str">
        <f>MID(C99,4,200)</f>
        <v xml:space="preserve"> Інше (для новостворюванних суб`єктів господарювання)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  <c r="AU99" s="11">
        <v>0</v>
      </c>
      <c r="AV99" s="11">
        <v>0</v>
      </c>
      <c r="AW99" s="11">
        <v>0</v>
      </c>
      <c r="AX99" s="11">
        <v>0</v>
      </c>
      <c r="AY99" s="11">
        <v>0</v>
      </c>
      <c r="AZ99" s="11">
        <v>0</v>
      </c>
      <c r="BA99" s="11">
        <v>0</v>
      </c>
    </row>
    <row r="101">
      <c r="C101" s="29" t="s">
        <v>20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</sheetData>
  <mergeCells>
    <mergeCell ref="B1:C1"/>
    <mergeCell ref="C101:Q101"/>
    <mergeCell ref="B6:B8"/>
    <mergeCell ref="C6:C8"/>
    <mergeCell ref="D6:D8"/>
    <mergeCell ref="E6:E8"/>
    <mergeCell ref="F6:AC6"/>
    <mergeCell ref="AA7:AC7"/>
    <mergeCell ref="L7:N7"/>
    <mergeCell ref="O7:Q7"/>
    <mergeCell ref="R7:T7"/>
    <mergeCell ref="U7:W7"/>
    <mergeCell ref="X7:Z7"/>
    <mergeCell ref="B3:C3"/>
    <mergeCell ref="AP7:AR7"/>
    <mergeCell ref="AS7:AU7"/>
    <mergeCell ref="AV7:AX7"/>
    <mergeCell ref="AY7:BA7"/>
    <mergeCell ref="B2:AL2"/>
    <mergeCell ref="AD7:AD8"/>
    <mergeCell ref="AE7:AE8"/>
    <mergeCell ref="AF7:AF8"/>
    <mergeCell ref="AG7:AI7"/>
    <mergeCell ref="AJ7:AL7"/>
    <mergeCell ref="AM7:AO7"/>
    <mergeCell ref="AD6:BA6"/>
    <mergeCell ref="F7:F8"/>
    <mergeCell ref="G7:G8"/>
    <mergeCell ref="H7:H8"/>
    <mergeCell ref="I7:K7"/>
  </mergeCells>
  <pageMargins left="0.7" right="0.7" top="0.75" bottom="0.75" header="0.3" footer="0.3"/>
  <pageSetup paperSize="9" orientation="portrait" verticalDpi="0" r:id="flId1"/>
</worksheet>
</file>