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OB46\Statistical Reporting\Додатки на САЙТ\2024\01092024\"/>
    </mc:Choice>
  </mc:AlternateContent>
  <bookViews>
    <workbookView xWindow="0" yWindow="0" windowWidth="19440" windowHeight="11100"/>
  </bookViews>
  <sheets>
    <sheet name="Form" sheetId="1" r:id="rId1"/>
  </sheets>
  <definedNames>
    <definedName name="__FT1__">Form!$B$10:$AU$10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9" i="1" l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E87" i="1"/>
  <c r="D87" i="1"/>
  <c r="E86" i="1"/>
  <c r="D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</calcChain>
</file>

<file path=xl/sharedStrings.xml><?xml version="1.0" encoding="utf-8"?>
<sst xmlns="http://schemas.openxmlformats.org/spreadsheetml/2006/main" count="156" uniqueCount="112">
  <si>
    <t>Таблиця</t>
  </si>
  <si>
    <t>(тис.грн)</t>
  </si>
  <si>
    <t>№ з/п</t>
  </si>
  <si>
    <t>Найменування банку</t>
  </si>
  <si>
    <t>Розділ економічної діяльності</t>
  </si>
  <si>
    <t>Назва розділу економічної діяльності</t>
  </si>
  <si>
    <t>усього</t>
  </si>
  <si>
    <t>національна валюта</t>
  </si>
  <si>
    <t>іноземна валюта</t>
  </si>
  <si>
    <t>станом на</t>
  </si>
  <si>
    <t>Залишки коштів за кредитами</t>
  </si>
  <si>
    <t>Резерви за кредитами</t>
  </si>
  <si>
    <t>стадія 1</t>
  </si>
  <si>
    <t>стадія 2</t>
  </si>
  <si>
    <t>стадія 3</t>
  </si>
  <si>
    <t>спрощений  підхід</t>
  </si>
  <si>
    <t>розріз не визначений</t>
  </si>
  <si>
    <t>Розподіл кредитів, наданих суб'єктам господарювання* у національній та іноземній валютах, та розміру сформованих резервів за стадіями знецінення за міжнародним стандартом фінансової звітності 9 “Фінансові інструменти” за видами економічної діяльності</t>
  </si>
  <si>
    <t>* у розумінні, визначеному статтею 55 Господарського кодексу України (зі змінами), крім банків, бюджетних установ та компаній спеціального призначення (SPE)</t>
  </si>
  <si>
    <t>року</t>
  </si>
  <si>
    <t xml:space="preserve">POCI-активи </t>
  </si>
  <si>
    <t>POCI-активи</t>
  </si>
  <si>
    <t>ZZ: Інше (для новостворюванних суб`єктів господарювання)</t>
  </si>
  <si>
    <t>YY: Інше (для фізичних осіб (у т. ч. суб`єктів незалежної професійної діяльності) та нерезидентів)</t>
  </si>
  <si>
    <t>99: Діяльність екстериторіальних організацій і органів</t>
  </si>
  <si>
    <t>98: Діяльність домашніх господарств як виробників товарів та послуг для власного споживання</t>
  </si>
  <si>
    <t>97: Діяльність домашніх господарств як роботодавців для домашньої прислуги</t>
  </si>
  <si>
    <t>96: Надання інших індивідуальних послуг</t>
  </si>
  <si>
    <t>95: Ремонт комп'ютерів, побутових виробів і предметів особистого вжитку</t>
  </si>
  <si>
    <t>94: Діяльність громадських організацій</t>
  </si>
  <si>
    <t>93: Діяльність у сфері спорту, організування відпочинку та розваг</t>
  </si>
  <si>
    <t>92: Організування азартних ігор</t>
  </si>
  <si>
    <t>91: Функціювання бібліотек, архівів, музеїв та інших закладів культури</t>
  </si>
  <si>
    <t>90: Діяльність у сфері творчості, мистецтва та розваг</t>
  </si>
  <si>
    <t>88: Надання соціальної допомоги без забезпечення проживання</t>
  </si>
  <si>
    <t>87: Надання послуг догляду із забезпеченням проживання</t>
  </si>
  <si>
    <t>86: Охорона здоров'я</t>
  </si>
  <si>
    <t>85: Освіта</t>
  </si>
  <si>
    <t>84: Державне управління й оборона; обов'язкове соціальне страхування</t>
  </si>
  <si>
    <t>82: Адміністративна та допоміжна офісна діяльність, інші допоміжні комерційні послуги</t>
  </si>
  <si>
    <t>81: Обслуговування будинків і територій</t>
  </si>
  <si>
    <t>80: Діяльність охоронних служб та проведення розслідувань</t>
  </si>
  <si>
    <t>79: Діяльність туристичних агентств, туристичних операторів, надання інших послуг із бронювання та пов'язана з цим діяльність</t>
  </si>
  <si>
    <t>78: Діяльність із працевлаштування</t>
  </si>
  <si>
    <t>77: Оренда, прокат і лізинг</t>
  </si>
  <si>
    <t>75: Ветеринарна діяльність</t>
  </si>
  <si>
    <t>74: Інша професійна, наукова та технічна діяльність</t>
  </si>
  <si>
    <t>73: Рекламна діяльність і дослідження кон'юнктури ринку</t>
  </si>
  <si>
    <t>72: Наукові дослідження та розробки</t>
  </si>
  <si>
    <t>71: Діяльність у сферах архітектури та інжинірингу; технічні випробування та дослідження</t>
  </si>
  <si>
    <t>70: Діяльність головних управлінь (хед-офісів); консультування з питань керування</t>
  </si>
  <si>
    <t>69: Діяльність у сферах права та бухгалтерського обліку</t>
  </si>
  <si>
    <t>68: Операції з нерухомим майном</t>
  </si>
  <si>
    <t>66: Допоміжна діяльність у сферах фінансових послуг і страхування</t>
  </si>
  <si>
    <t>65: Страхування, перестрахування та недержавне пенсійне забезпечення, крім обов'язкового соціального страхування</t>
  </si>
  <si>
    <t>64: Надання фінансових послуг, крім страхування та пенсійного забезпечення</t>
  </si>
  <si>
    <t>63: Надання інформаційних послуг</t>
  </si>
  <si>
    <t>62: Комп'ютерне програмування, консультування та пов'язана з ними діяльність</t>
  </si>
  <si>
    <t>61: Телекомунікації (електрозв'язок)</t>
  </si>
  <si>
    <t>60: Діяльність у сфері радіомовлення та телевізійного мовлення</t>
  </si>
  <si>
    <t>59: Виробництво кіно- та відеофільмів, телевізійних програм, видання звукозаписів</t>
  </si>
  <si>
    <t>58: Видавнича діяльність</t>
  </si>
  <si>
    <t>56: Діяльність із забезпечення стравами та напоями</t>
  </si>
  <si>
    <t>55: Тимчасове розміщування</t>
  </si>
  <si>
    <t>53: Поштова та кур'єрська діяльність</t>
  </si>
  <si>
    <t>52: Складське господарство та допоміжна діяльність у сфері транспорту</t>
  </si>
  <si>
    <t>51: Авіаційний транспорт</t>
  </si>
  <si>
    <t>50: Водний транспорт</t>
  </si>
  <si>
    <t>49: Наземний і трубопровідний транспорт</t>
  </si>
  <si>
    <t>47: Роздрібна торгівля, крім торгівлі автотранспортними засобами та мотоциклами</t>
  </si>
  <si>
    <t>46: Оптова торгівля, крім торгівлі автотранспортними засобами та мотоциклами</t>
  </si>
  <si>
    <t>45: Оптова та роздрібна торгівля автотранспортними засобами та мотоциклами, їх ремонт</t>
  </si>
  <si>
    <t>43: Спеціалізовані будівельні роботи</t>
  </si>
  <si>
    <t>42: Будівництво споруд</t>
  </si>
  <si>
    <t>41: Будівництво будівель</t>
  </si>
  <si>
    <t>39: Інша діяльність щодо поводження з відходами</t>
  </si>
  <si>
    <t>38: Збирання, оброблення й видалення відходів; відновлення матеріалів</t>
  </si>
  <si>
    <t>37: Каналізація, відведення й очищення стічних вод</t>
  </si>
  <si>
    <t>36: Забір, очищення та постачання води</t>
  </si>
  <si>
    <t>35: Постачання електроенергії, газу, пари та кондиційованого повітря</t>
  </si>
  <si>
    <t>33: Ремонт і монтаж машин і устатковання</t>
  </si>
  <si>
    <t>32: Виробництво іншої продукції</t>
  </si>
  <si>
    <t>31: Виробництво меблів</t>
  </si>
  <si>
    <t>30: Виробництво інших транспортних засобів</t>
  </si>
  <si>
    <t>29: Виробництво автотранспортних засобів, причепів і напівпричепів</t>
  </si>
  <si>
    <t>28: Виробництво машин і устатковання, н.в.і.у.</t>
  </si>
  <si>
    <t>27: Виробництво електричного устатковання</t>
  </si>
  <si>
    <t>26: Виробництво комп'ютерів, електронної та оптичної продукції</t>
  </si>
  <si>
    <t>25: Виробництво готових металевих виробів, крім машин і устатковання</t>
  </si>
  <si>
    <t>24: Металургійне виробництво</t>
  </si>
  <si>
    <t>23: Виробництво іншої неметалевої мінеральної продукції</t>
  </si>
  <si>
    <t>22: Виробництво гумових і пластмасових виробів</t>
  </si>
  <si>
    <t>21: Виробництво основних фармацевтичних продуктів і фармацевтичних препаратів</t>
  </si>
  <si>
    <t>20: Виробництво хімічних речовин і хімічної продукції</t>
  </si>
  <si>
    <t>19: Виробництво коксу та продуктів нафтоперероблення</t>
  </si>
  <si>
    <t>18: Поліграфічна діяльність, тиражування записаної інформації</t>
  </si>
  <si>
    <t>17: Виробництво паперу та паперових виробів</t>
  </si>
  <si>
    <t>16: Оброблення деревини та виготовлення виробів з деревини та корка, крім меблів; виготовлення виробів із соломки та рослинних матеріалів для плетіння</t>
  </si>
  <si>
    <t>15: Виробництво шкіри, виробів зі шкіри та інших матеріалів</t>
  </si>
  <si>
    <t>14: Виробництво одягу</t>
  </si>
  <si>
    <t>13: Текстильне виробництво</t>
  </si>
  <si>
    <t>12: Виробництво тютюнових виробів</t>
  </si>
  <si>
    <t>11: Виробництво напоїв</t>
  </si>
  <si>
    <t>10: Виробництво харчових продуктів</t>
  </si>
  <si>
    <t>09: Надання допоміжних послуг у сфері добувної промисловості та розроблення кар'єрів</t>
  </si>
  <si>
    <t>08: Добування інших корисних копалин та розроблення кар'єрів</t>
  </si>
  <si>
    <t>07: Добування металевих руд</t>
  </si>
  <si>
    <t>06: Добування сирої нафти та природного газу</t>
  </si>
  <si>
    <t>05: Добування кам'яного та бурого вугілля</t>
  </si>
  <si>
    <t>03: Рибне господарство</t>
  </si>
  <si>
    <t>02: Лісове господарство та лісозаготівлі</t>
  </si>
  <si>
    <t>01: Сільське господарство, мисливство та надання пов'язаних із ними послуг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</si>
</sst>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Arial Cyr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Arial"/>
      <family val="2"/>
    </font>
    <font>
      <sz val="9"/>
      <color rgb="FF000000"/>
      <name val="Times New Roman"/>
      <family val="1"/>
      <charset val="204"/>
    </font>
    <font>
      <sz val="9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5117038483843"/>
        <bgColor indexed="65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9">
    <xf numFmtId="0" fontId="0" fillId="0" borderId="0" xfId="0"/>
    <xf numFmtId="0" fontId="0" fillId="0" borderId="0" xfId="0" applyFont="1" applyFill="1"/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wrapText="1"/>
    </xf>
    <xf numFmtId="0" fontId="0" fillId="0" borderId="1" xfId="0" applyFont="1" applyFill="1" applyBorder="1"/>
    <xf numFmtId="0" fontId="2" fillId="0" borderId="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1" fontId="6" fillId="0" borderId="2" xfId="0" applyNumberFormat="1" applyFont="1" applyFill="1" applyBorder="1" applyAlignment="1">
      <alignment vertical="center" wrapText="1"/>
    </xf>
    <xf numFmtId="49" fontId="5" fillId="0" borderId="2" xfId="0" applyNumberFormat="1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right" vertical="center"/>
    </xf>
    <xf numFmtId="0" fontId="6" fillId="0" borderId="2" xfId="0" applyFont="1" applyFill="1" applyBorder="1" applyAlignment="1">
      <alignment horizontal="center"/>
    </xf>
    <xf numFmtId="4" fontId="9" fillId="2" borderId="2" xfId="1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/>
    </xf>
    <xf numFmtId="14" fontId="7" fillId="0" borderId="0" xfId="0" applyNumberFormat="1" applyFont="1" applyFill="1" applyAlignment="1">
      <alignment horizontal="center" vertical="center" wrapText="1"/>
    </xf>
    <xf numFmtId="14" fontId="7" fillId="0" borderId="0" xfId="0" applyNumberFormat="1" applyFont="1" applyFill="1" applyAlignment="1">
      <alignment horizontal="left" vertical="center" wrapText="1"/>
    </xf>
    <xf numFmtId="22" fontId="0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" fontId="9" fillId="2" borderId="2" xfId="1" applyNumberFormat="1" applyFont="1" applyFill="1" applyBorder="1" applyAlignment="1">
      <alignment horizontal="center" wrapText="1"/>
    </xf>
    <xf numFmtId="4" fontId="9" fillId="2" borderId="5" xfId="1" applyNumberFormat="1" applyFont="1" applyFill="1" applyBorder="1" applyAlignment="1">
      <alignment horizontal="center" wrapText="1"/>
    </xf>
    <xf numFmtId="4" fontId="9" fillId="2" borderId="3" xfId="1" applyNumberFormat="1" applyFont="1" applyFill="1" applyBorder="1" applyAlignment="1">
      <alignment horizontal="center" wrapText="1"/>
    </xf>
    <xf numFmtId="4" fontId="9" fillId="2" borderId="4" xfId="1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horizontal="right" vertical="center" wrapText="1"/>
    </xf>
    <xf numFmtId="0" fontId="7" fillId="0" borderId="0" xfId="0" applyFont="1" applyFill="1" applyAlignment="1">
      <alignment horizontal="left" vertical="center" wrapText="1"/>
    </xf>
    <xf numFmtId="4" fontId="9" fillId="2" borderId="2" xfId="1" applyNumberFormat="1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101"/>
  <sheetViews>
    <sheetView tabSelected="1" workbookViewId="0"/>
  </sheetViews>
  <sheetFormatPr defaultColWidth="9.140625" defaultRowHeight="15" x14ac:dyDescent="0.25"/>
  <cols>
    <col min="1" max="1" width="1.85546875" style="1" customWidth="1"/>
    <col min="2" max="2" width="8.5703125" style="1" customWidth="1"/>
    <col min="3" max="3" width="15.140625" style="1" customWidth="1"/>
    <col min="4" max="4" width="11.5703125" style="1" customWidth="1"/>
    <col min="5" max="5" width="52.7109375" style="1" customWidth="1"/>
    <col min="6" max="47" width="13.5703125" style="1" customWidth="1"/>
    <col min="48" max="16384" width="9.140625" style="1"/>
  </cols>
  <sheetData>
    <row r="1" spans="2:47" x14ac:dyDescent="0.25">
      <c r="B1" s="17">
        <v>45552.482293425899</v>
      </c>
      <c r="C1" s="17"/>
    </row>
    <row r="2" spans="2:47" ht="15.75" customHeight="1" x14ac:dyDescent="0.25">
      <c r="B2" s="27" t="s">
        <v>17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</row>
    <row r="3" spans="2:47" ht="18.75" x14ac:dyDescent="0.3">
      <c r="B3" s="26" t="s">
        <v>9</v>
      </c>
      <c r="C3" s="26"/>
      <c r="D3" s="15">
        <v>45536</v>
      </c>
      <c r="E3" s="16" t="s">
        <v>19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2:47" ht="12" customHeight="1" x14ac:dyDescent="0.3">
      <c r="B4" s="3"/>
      <c r="C4" s="3"/>
      <c r="D4" s="3"/>
      <c r="E4" s="3"/>
      <c r="F4" s="3"/>
      <c r="G4" s="3"/>
      <c r="H4" s="3"/>
      <c r="I4" s="3"/>
      <c r="K4" s="4"/>
      <c r="Q4" s="8"/>
      <c r="AU4" s="8" t="s">
        <v>0</v>
      </c>
    </row>
    <row r="5" spans="2:47" ht="12" customHeight="1" x14ac:dyDescent="0.3">
      <c r="B5" s="5"/>
      <c r="C5" s="5"/>
      <c r="D5" s="5"/>
      <c r="E5" s="5"/>
      <c r="F5" s="5"/>
      <c r="G5" s="5"/>
      <c r="H5" s="5"/>
      <c r="I5" s="5"/>
      <c r="J5" s="6"/>
      <c r="K5" s="7"/>
      <c r="Q5" s="8"/>
      <c r="AU5" s="8" t="s">
        <v>1</v>
      </c>
    </row>
    <row r="6" spans="2:47" ht="13.5" customHeight="1" x14ac:dyDescent="0.25">
      <c r="B6" s="19" t="s">
        <v>2</v>
      </c>
      <c r="C6" s="20" t="s">
        <v>3</v>
      </c>
      <c r="D6" s="21" t="s">
        <v>4</v>
      </c>
      <c r="E6" s="19" t="s">
        <v>5</v>
      </c>
      <c r="F6" s="22" t="s">
        <v>10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 t="s">
        <v>11</v>
      </c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</row>
    <row r="7" spans="2:47" ht="15.75" customHeight="1" x14ac:dyDescent="0.25">
      <c r="B7" s="19"/>
      <c r="C7" s="20"/>
      <c r="D7" s="21"/>
      <c r="E7" s="19"/>
      <c r="F7" s="28" t="s">
        <v>6</v>
      </c>
      <c r="G7" s="28" t="s">
        <v>7</v>
      </c>
      <c r="H7" s="28" t="s">
        <v>8</v>
      </c>
      <c r="I7" s="22" t="s">
        <v>12</v>
      </c>
      <c r="J7" s="22"/>
      <c r="K7" s="22"/>
      <c r="L7" s="22" t="s">
        <v>13</v>
      </c>
      <c r="M7" s="22"/>
      <c r="N7" s="22"/>
      <c r="O7" s="22" t="s">
        <v>14</v>
      </c>
      <c r="P7" s="22"/>
      <c r="Q7" s="22"/>
      <c r="R7" s="23" t="s">
        <v>20</v>
      </c>
      <c r="S7" s="24"/>
      <c r="T7" s="25"/>
      <c r="U7" s="23" t="s">
        <v>15</v>
      </c>
      <c r="V7" s="24"/>
      <c r="W7" s="25"/>
      <c r="X7" s="22" t="s">
        <v>16</v>
      </c>
      <c r="Y7" s="22"/>
      <c r="Z7" s="22"/>
      <c r="AA7" s="28" t="s">
        <v>6</v>
      </c>
      <c r="AB7" s="28" t="s">
        <v>7</v>
      </c>
      <c r="AC7" s="28" t="s">
        <v>8</v>
      </c>
      <c r="AD7" s="22" t="s">
        <v>12</v>
      </c>
      <c r="AE7" s="22"/>
      <c r="AF7" s="22"/>
      <c r="AG7" s="22" t="s">
        <v>13</v>
      </c>
      <c r="AH7" s="22"/>
      <c r="AI7" s="22"/>
      <c r="AJ7" s="22" t="s">
        <v>14</v>
      </c>
      <c r="AK7" s="22"/>
      <c r="AL7" s="22"/>
      <c r="AM7" s="23" t="s">
        <v>21</v>
      </c>
      <c r="AN7" s="24"/>
      <c r="AO7" s="25"/>
      <c r="AP7" s="23" t="s">
        <v>15</v>
      </c>
      <c r="AQ7" s="24"/>
      <c r="AR7" s="25"/>
      <c r="AS7" s="22" t="s">
        <v>16</v>
      </c>
      <c r="AT7" s="22"/>
      <c r="AU7" s="22"/>
    </row>
    <row r="8" spans="2:47" ht="25.5" customHeight="1" x14ac:dyDescent="0.25">
      <c r="B8" s="19"/>
      <c r="C8" s="20"/>
      <c r="D8" s="21"/>
      <c r="E8" s="19"/>
      <c r="F8" s="28"/>
      <c r="G8" s="28"/>
      <c r="H8" s="28"/>
      <c r="I8" s="13" t="s">
        <v>6</v>
      </c>
      <c r="J8" s="13" t="s">
        <v>7</v>
      </c>
      <c r="K8" s="13" t="s">
        <v>8</v>
      </c>
      <c r="L8" s="13" t="s">
        <v>6</v>
      </c>
      <c r="M8" s="13" t="s">
        <v>7</v>
      </c>
      <c r="N8" s="13" t="s">
        <v>8</v>
      </c>
      <c r="O8" s="13" t="s">
        <v>6</v>
      </c>
      <c r="P8" s="13" t="s">
        <v>7</v>
      </c>
      <c r="Q8" s="13" t="s">
        <v>8</v>
      </c>
      <c r="R8" s="13" t="s">
        <v>6</v>
      </c>
      <c r="S8" s="13" t="s">
        <v>7</v>
      </c>
      <c r="T8" s="13" t="s">
        <v>8</v>
      </c>
      <c r="U8" s="13" t="s">
        <v>6</v>
      </c>
      <c r="V8" s="13" t="s">
        <v>7</v>
      </c>
      <c r="W8" s="13" t="s">
        <v>8</v>
      </c>
      <c r="X8" s="13" t="s">
        <v>6</v>
      </c>
      <c r="Y8" s="13" t="s">
        <v>7</v>
      </c>
      <c r="Z8" s="13" t="s">
        <v>8</v>
      </c>
      <c r="AA8" s="28"/>
      <c r="AB8" s="28"/>
      <c r="AC8" s="28"/>
      <c r="AD8" s="13" t="s">
        <v>6</v>
      </c>
      <c r="AE8" s="13" t="s">
        <v>7</v>
      </c>
      <c r="AF8" s="13" t="s">
        <v>8</v>
      </c>
      <c r="AG8" s="13" t="s">
        <v>6</v>
      </c>
      <c r="AH8" s="13" t="s">
        <v>7</v>
      </c>
      <c r="AI8" s="13" t="s">
        <v>8</v>
      </c>
      <c r="AJ8" s="13" t="s">
        <v>6</v>
      </c>
      <c r="AK8" s="13" t="s">
        <v>7</v>
      </c>
      <c r="AL8" s="13" t="s">
        <v>8</v>
      </c>
      <c r="AM8" s="13" t="s">
        <v>6</v>
      </c>
      <c r="AN8" s="13" t="s">
        <v>7</v>
      </c>
      <c r="AO8" s="13" t="s">
        <v>8</v>
      </c>
      <c r="AP8" s="13" t="s">
        <v>6</v>
      </c>
      <c r="AQ8" s="13" t="s">
        <v>7</v>
      </c>
      <c r="AR8" s="13" t="s">
        <v>8</v>
      </c>
      <c r="AS8" s="13" t="s">
        <v>6</v>
      </c>
      <c r="AT8" s="13" t="s">
        <v>7</v>
      </c>
      <c r="AU8" s="13" t="s">
        <v>8</v>
      </c>
    </row>
    <row r="9" spans="2:47" ht="12" customHeight="1" x14ac:dyDescent="0.25">
      <c r="B9" s="12">
        <v>1</v>
      </c>
      <c r="C9" s="12">
        <v>2</v>
      </c>
      <c r="D9" s="12">
        <v>3</v>
      </c>
      <c r="E9" s="12">
        <v>4</v>
      </c>
      <c r="F9" s="12">
        <v>5</v>
      </c>
      <c r="G9" s="12">
        <v>6</v>
      </c>
      <c r="H9" s="12">
        <v>7</v>
      </c>
      <c r="I9" s="12">
        <v>8</v>
      </c>
      <c r="J9" s="12">
        <v>9</v>
      </c>
      <c r="K9" s="12">
        <v>10</v>
      </c>
      <c r="L9" s="12">
        <v>11</v>
      </c>
      <c r="M9" s="12">
        <v>12</v>
      </c>
      <c r="N9" s="12">
        <v>13</v>
      </c>
      <c r="O9" s="12">
        <v>14</v>
      </c>
      <c r="P9" s="12">
        <v>15</v>
      </c>
      <c r="Q9" s="12">
        <v>16</v>
      </c>
      <c r="R9" s="12">
        <v>17</v>
      </c>
      <c r="S9" s="12">
        <v>18</v>
      </c>
      <c r="T9" s="12">
        <v>19</v>
      </c>
      <c r="U9" s="12">
        <v>20</v>
      </c>
      <c r="V9" s="12">
        <v>21</v>
      </c>
      <c r="W9" s="12">
        <v>22</v>
      </c>
      <c r="X9" s="12">
        <v>23</v>
      </c>
      <c r="Y9" s="12">
        <v>24</v>
      </c>
      <c r="Z9" s="12">
        <v>25</v>
      </c>
      <c r="AA9" s="12">
        <v>26</v>
      </c>
      <c r="AB9" s="12">
        <v>27</v>
      </c>
      <c r="AC9" s="12">
        <v>28</v>
      </c>
      <c r="AD9" s="12">
        <v>29</v>
      </c>
      <c r="AE9" s="12">
        <v>30</v>
      </c>
      <c r="AF9" s="12">
        <v>31</v>
      </c>
      <c r="AG9" s="12">
        <v>32</v>
      </c>
      <c r="AH9" s="12">
        <v>33</v>
      </c>
      <c r="AI9" s="12">
        <v>34</v>
      </c>
      <c r="AJ9" s="12">
        <v>35</v>
      </c>
      <c r="AK9" s="12">
        <v>36</v>
      </c>
      <c r="AL9" s="12">
        <v>37</v>
      </c>
      <c r="AM9" s="12">
        <v>38</v>
      </c>
      <c r="AN9" s="12">
        <v>39</v>
      </c>
      <c r="AO9" s="12">
        <v>40</v>
      </c>
      <c r="AP9" s="12">
        <v>41</v>
      </c>
      <c r="AQ9" s="12">
        <v>42</v>
      </c>
      <c r="AR9" s="12">
        <v>43</v>
      </c>
      <c r="AS9" s="12">
        <v>44</v>
      </c>
      <c r="AT9" s="12">
        <v>45</v>
      </c>
      <c r="AU9" s="12">
        <v>46</v>
      </c>
    </row>
    <row r="10" spans="2:47" ht="24" x14ac:dyDescent="0.25">
      <c r="B10" s="10">
        <v>1</v>
      </c>
      <c r="C10" s="14" t="s">
        <v>111</v>
      </c>
      <c r="D10" s="9" t="str">
        <f t="shared" ref="D10:D41" si="0">IF(OR(MID(C10,1,2)="ZZ",MID(C10,1,2)="YY"),"Інше",MID(C10,1,2))</f>
        <v>01</v>
      </c>
      <c r="E10" s="9" t="str">
        <f t="shared" ref="E10:E41" si="1">MID(C10,4,200)</f>
        <v xml:space="preserve"> Сільське господарство, мисливство та надання пов'язаних із ними послуг</v>
      </c>
      <c r="F10" s="11">
        <v>19282501.333420001</v>
      </c>
      <c r="G10" s="11">
        <v>16634574.934560001</v>
      </c>
      <c r="H10" s="11">
        <v>2647926.3988600001</v>
      </c>
      <c r="I10" s="11">
        <v>16877563.91443</v>
      </c>
      <c r="J10" s="11">
        <v>14229637.51557</v>
      </c>
      <c r="K10" s="11">
        <v>2647926.3988600001</v>
      </c>
      <c r="L10" s="11">
        <v>182698.08439999999</v>
      </c>
      <c r="M10" s="11">
        <v>182698.08439999999</v>
      </c>
      <c r="N10" s="11">
        <v>0</v>
      </c>
      <c r="O10" s="11">
        <v>1172822.5347800001</v>
      </c>
      <c r="P10" s="11">
        <v>1172822.5347800001</v>
      </c>
      <c r="Q10" s="11">
        <v>0</v>
      </c>
      <c r="R10" s="11">
        <v>1049416.79981</v>
      </c>
      <c r="S10" s="11">
        <v>1049416.79981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-1920552.91285</v>
      </c>
      <c r="AB10" s="11">
        <v>-1913098.76935</v>
      </c>
      <c r="AC10" s="11">
        <v>-7454.1435000000001</v>
      </c>
      <c r="AD10" s="11">
        <v>144457.71281999999</v>
      </c>
      <c r="AE10" s="11">
        <v>137003.56932000001</v>
      </c>
      <c r="AF10" s="11">
        <v>7454.1435000000001</v>
      </c>
      <c r="AG10" s="11">
        <v>10566.73531</v>
      </c>
      <c r="AH10" s="11">
        <v>10566.73531</v>
      </c>
      <c r="AI10" s="11">
        <v>0</v>
      </c>
      <c r="AJ10" s="11">
        <v>1055895.94142</v>
      </c>
      <c r="AK10" s="11">
        <v>1055895.94142</v>
      </c>
      <c r="AL10" s="11">
        <v>0</v>
      </c>
      <c r="AM10" s="11">
        <v>709632.5233</v>
      </c>
      <c r="AN10" s="11">
        <v>709632.5233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</row>
    <row r="11" spans="2:47" x14ac:dyDescent="0.25">
      <c r="B11" s="10">
        <v>2</v>
      </c>
      <c r="C11" s="14" t="s">
        <v>110</v>
      </c>
      <c r="D11" s="9" t="str">
        <f t="shared" si="0"/>
        <v>02</v>
      </c>
      <c r="E11" s="9" t="str">
        <f t="shared" si="1"/>
        <v xml:space="preserve"> Лісове господарство та лісозаготівлі</v>
      </c>
      <c r="F11" s="11">
        <v>28008.590800000002</v>
      </c>
      <c r="G11" s="11">
        <v>28008.590800000002</v>
      </c>
      <c r="H11" s="11">
        <v>0</v>
      </c>
      <c r="I11" s="11">
        <v>27605.08466</v>
      </c>
      <c r="J11" s="11">
        <v>27605.08466</v>
      </c>
      <c r="K11" s="11">
        <v>0</v>
      </c>
      <c r="L11" s="11">
        <v>394.02179000000001</v>
      </c>
      <c r="M11" s="11">
        <v>394.02179000000001</v>
      </c>
      <c r="N11" s="11">
        <v>0</v>
      </c>
      <c r="O11" s="11">
        <v>9.4843499999999992</v>
      </c>
      <c r="P11" s="11">
        <v>9.4843499999999992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-227.70756</v>
      </c>
      <c r="AB11" s="11">
        <v>-227.70756</v>
      </c>
      <c r="AC11" s="11">
        <v>0</v>
      </c>
      <c r="AD11" s="11">
        <v>192.76781</v>
      </c>
      <c r="AE11" s="11">
        <v>192.76781</v>
      </c>
      <c r="AF11" s="11">
        <v>0</v>
      </c>
      <c r="AG11" s="11">
        <v>25.455400000000001</v>
      </c>
      <c r="AH11" s="11">
        <v>25.455400000000001</v>
      </c>
      <c r="AI11" s="11">
        <v>0</v>
      </c>
      <c r="AJ11" s="11">
        <v>9.4843499999999992</v>
      </c>
      <c r="AK11" s="11">
        <v>9.4843499999999992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</row>
    <row r="12" spans="2:47" x14ac:dyDescent="0.25">
      <c r="B12" s="10">
        <v>3</v>
      </c>
      <c r="C12" s="14" t="s">
        <v>109</v>
      </c>
      <c r="D12" s="9" t="str">
        <f t="shared" si="0"/>
        <v>03</v>
      </c>
      <c r="E12" s="9" t="str">
        <f t="shared" si="1"/>
        <v xml:space="preserve"> Рибне господарство</v>
      </c>
      <c r="F12" s="11">
        <v>12867.534240000001</v>
      </c>
      <c r="G12" s="11">
        <v>12867.534240000001</v>
      </c>
      <c r="H12" s="11">
        <v>0</v>
      </c>
      <c r="I12" s="11">
        <v>9097.7927400000008</v>
      </c>
      <c r="J12" s="11">
        <v>9097.7927400000008</v>
      </c>
      <c r="K12" s="11">
        <v>0</v>
      </c>
      <c r="L12" s="11">
        <v>0</v>
      </c>
      <c r="M12" s="11">
        <v>0</v>
      </c>
      <c r="N12" s="11">
        <v>0</v>
      </c>
      <c r="O12" s="11">
        <v>3769.7415000000001</v>
      </c>
      <c r="P12" s="11">
        <v>3769.7415000000001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-3845.64759</v>
      </c>
      <c r="AB12" s="11">
        <v>-3845.64759</v>
      </c>
      <c r="AC12" s="11">
        <v>0</v>
      </c>
      <c r="AD12" s="11">
        <v>75.906090000000006</v>
      </c>
      <c r="AE12" s="11">
        <v>75.906090000000006</v>
      </c>
      <c r="AF12" s="11">
        <v>0</v>
      </c>
      <c r="AG12" s="11">
        <v>0</v>
      </c>
      <c r="AH12" s="11">
        <v>0</v>
      </c>
      <c r="AI12" s="11">
        <v>0</v>
      </c>
      <c r="AJ12" s="11">
        <v>3769.7415000000001</v>
      </c>
      <c r="AK12" s="11">
        <v>3769.7415000000001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</row>
    <row r="13" spans="2:47" x14ac:dyDescent="0.25">
      <c r="B13" s="10">
        <v>4</v>
      </c>
      <c r="C13" s="14" t="s">
        <v>108</v>
      </c>
      <c r="D13" s="9" t="str">
        <f t="shared" si="0"/>
        <v>05</v>
      </c>
      <c r="E13" s="9" t="str">
        <f t="shared" si="1"/>
        <v xml:space="preserve"> Добування кам'яного та бурого вугілля</v>
      </c>
      <c r="F13" s="11">
        <v>4181.4206199999999</v>
      </c>
      <c r="G13" s="11">
        <v>4181.4206199999999</v>
      </c>
      <c r="H13" s="11">
        <v>0</v>
      </c>
      <c r="I13" s="11">
        <v>2089.3265099999999</v>
      </c>
      <c r="J13" s="11">
        <v>2089.3265099999999</v>
      </c>
      <c r="K13" s="11">
        <v>0</v>
      </c>
      <c r="L13" s="11">
        <v>0</v>
      </c>
      <c r="M13" s="11">
        <v>0</v>
      </c>
      <c r="N13" s="11">
        <v>0</v>
      </c>
      <c r="O13" s="11">
        <v>2092.09411</v>
      </c>
      <c r="P13" s="11">
        <v>2092.09411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-2095.91444</v>
      </c>
      <c r="AB13" s="11">
        <v>-2095.91444</v>
      </c>
      <c r="AC13" s="11">
        <v>0</v>
      </c>
      <c r="AD13" s="11">
        <v>7.1088800000000001</v>
      </c>
      <c r="AE13" s="11">
        <v>7.1088800000000001</v>
      </c>
      <c r="AF13" s="11">
        <v>0</v>
      </c>
      <c r="AG13" s="11">
        <v>0</v>
      </c>
      <c r="AH13" s="11">
        <v>0</v>
      </c>
      <c r="AI13" s="11">
        <v>0</v>
      </c>
      <c r="AJ13" s="11">
        <v>2088.8055599999998</v>
      </c>
      <c r="AK13" s="11">
        <v>2088.8055599999998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</row>
    <row r="14" spans="2:47" x14ac:dyDescent="0.25">
      <c r="B14" s="10">
        <v>5</v>
      </c>
      <c r="C14" s="14" t="s">
        <v>107</v>
      </c>
      <c r="D14" s="9" t="str">
        <f t="shared" si="0"/>
        <v>06</v>
      </c>
      <c r="E14" s="9" t="str">
        <f t="shared" si="1"/>
        <v xml:space="preserve"> Добування сирої нафти та природного газу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</row>
    <row r="15" spans="2:47" x14ac:dyDescent="0.25">
      <c r="B15" s="10">
        <v>6</v>
      </c>
      <c r="C15" s="14" t="s">
        <v>106</v>
      </c>
      <c r="D15" s="9" t="str">
        <f t="shared" si="0"/>
        <v>07</v>
      </c>
      <c r="E15" s="9" t="str">
        <f t="shared" si="1"/>
        <v xml:space="preserve"> Добування металевих руд</v>
      </c>
      <c r="F15" s="11">
        <v>508369.16035000002</v>
      </c>
      <c r="G15" s="11">
        <v>0</v>
      </c>
      <c r="H15" s="11">
        <v>508369.16035000002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508369.16035000002</v>
      </c>
      <c r="S15" s="11">
        <v>0</v>
      </c>
      <c r="T15" s="11">
        <v>508369.16035000002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-468160.25588000001</v>
      </c>
      <c r="AB15" s="11">
        <v>0</v>
      </c>
      <c r="AC15" s="11">
        <v>-468160.25588000001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468160.25588000001</v>
      </c>
      <c r="AN15" s="11">
        <v>0</v>
      </c>
      <c r="AO15" s="11">
        <v>468160.25588000001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</row>
    <row r="16" spans="2:47" x14ac:dyDescent="0.25">
      <c r="B16" s="10">
        <v>7</v>
      </c>
      <c r="C16" s="14" t="s">
        <v>105</v>
      </c>
      <c r="D16" s="9" t="str">
        <f t="shared" si="0"/>
        <v>08</v>
      </c>
      <c r="E16" s="9" t="str">
        <f t="shared" si="1"/>
        <v xml:space="preserve"> Добування інших корисних копалин та розроблення кар'єрів</v>
      </c>
      <c r="F16" s="11">
        <v>279704.21480999998</v>
      </c>
      <c r="G16" s="11">
        <v>279704.21480999998</v>
      </c>
      <c r="H16" s="11">
        <v>0</v>
      </c>
      <c r="I16" s="11">
        <v>28524.340359999998</v>
      </c>
      <c r="J16" s="11">
        <v>28524.340359999998</v>
      </c>
      <c r="K16" s="11">
        <v>0</v>
      </c>
      <c r="L16" s="11">
        <v>0</v>
      </c>
      <c r="M16" s="11">
        <v>0</v>
      </c>
      <c r="N16" s="11">
        <v>0</v>
      </c>
      <c r="O16" s="11">
        <v>251179.87445</v>
      </c>
      <c r="P16" s="11">
        <v>251179.87445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-192379.45973</v>
      </c>
      <c r="AB16" s="11">
        <v>-192379.45973</v>
      </c>
      <c r="AC16" s="11">
        <v>0</v>
      </c>
      <c r="AD16" s="11">
        <v>254.33862999999999</v>
      </c>
      <c r="AE16" s="11">
        <v>254.33862999999999</v>
      </c>
      <c r="AF16" s="11">
        <v>0</v>
      </c>
      <c r="AG16" s="11">
        <v>0</v>
      </c>
      <c r="AH16" s="11">
        <v>0</v>
      </c>
      <c r="AI16" s="11">
        <v>0</v>
      </c>
      <c r="AJ16" s="11">
        <v>192125.12109999999</v>
      </c>
      <c r="AK16" s="11">
        <v>192125.12109999999</v>
      </c>
      <c r="AL16" s="11">
        <v>0</v>
      </c>
      <c r="AM16" s="11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</row>
    <row r="17" spans="2:47" ht="24" x14ac:dyDescent="0.25">
      <c r="B17" s="10">
        <v>8</v>
      </c>
      <c r="C17" s="14" t="s">
        <v>104</v>
      </c>
      <c r="D17" s="9" t="str">
        <f t="shared" si="0"/>
        <v>09</v>
      </c>
      <c r="E17" s="9" t="str">
        <f t="shared" si="1"/>
        <v xml:space="preserve"> Надання допоміжних послуг у сфері добувної промисловості та розроблення кар'єрів</v>
      </c>
      <c r="F17" s="11">
        <v>11020.48193</v>
      </c>
      <c r="G17" s="11">
        <v>11020.48193</v>
      </c>
      <c r="H17" s="11">
        <v>0</v>
      </c>
      <c r="I17" s="11">
        <v>11020.48193</v>
      </c>
      <c r="J17" s="11">
        <v>11020.48193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-30.16234</v>
      </c>
      <c r="AB17" s="11">
        <v>-30.16234</v>
      </c>
      <c r="AC17" s="11">
        <v>0</v>
      </c>
      <c r="AD17" s="11">
        <v>30.16234</v>
      </c>
      <c r="AE17" s="11">
        <v>30.16234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</row>
    <row r="18" spans="2:47" x14ac:dyDescent="0.25">
      <c r="B18" s="10">
        <v>9</v>
      </c>
      <c r="C18" s="14" t="s">
        <v>103</v>
      </c>
      <c r="D18" s="9" t="str">
        <f t="shared" si="0"/>
        <v>10</v>
      </c>
      <c r="E18" s="9" t="str">
        <f t="shared" si="1"/>
        <v xml:space="preserve"> Виробництво харчових продуктів</v>
      </c>
      <c r="F18" s="11">
        <v>4399758.7900799997</v>
      </c>
      <c r="G18" s="11">
        <v>2376409.5058900001</v>
      </c>
      <c r="H18" s="11">
        <v>2023349.28419</v>
      </c>
      <c r="I18" s="11">
        <v>3818998.3560100002</v>
      </c>
      <c r="J18" s="11">
        <v>1918411.67597</v>
      </c>
      <c r="K18" s="11">
        <v>1900586.68004</v>
      </c>
      <c r="L18" s="11">
        <v>19631.24163</v>
      </c>
      <c r="M18" s="11">
        <v>19631.24163</v>
      </c>
      <c r="N18" s="11">
        <v>0</v>
      </c>
      <c r="O18" s="11">
        <v>207955.66105</v>
      </c>
      <c r="P18" s="11">
        <v>85193.056899999996</v>
      </c>
      <c r="Q18" s="11">
        <v>122762.60415</v>
      </c>
      <c r="R18" s="11">
        <v>353173.53139000002</v>
      </c>
      <c r="S18" s="11">
        <v>353173.53139000002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-646465.81206999999</v>
      </c>
      <c r="AB18" s="11">
        <v>-397676.56388999999</v>
      </c>
      <c r="AC18" s="11">
        <v>-248789.24818</v>
      </c>
      <c r="AD18" s="11">
        <v>138896.25662</v>
      </c>
      <c r="AE18" s="11">
        <v>12869.612590000001</v>
      </c>
      <c r="AF18" s="11">
        <v>126026.64403</v>
      </c>
      <c r="AG18" s="11">
        <v>647.45974999999999</v>
      </c>
      <c r="AH18" s="11">
        <v>647.45974999999999</v>
      </c>
      <c r="AI18" s="11">
        <v>0</v>
      </c>
      <c r="AJ18" s="11">
        <v>204658.99384000001</v>
      </c>
      <c r="AK18" s="11">
        <v>81896.389689999996</v>
      </c>
      <c r="AL18" s="11">
        <v>122762.60415</v>
      </c>
      <c r="AM18" s="11">
        <v>302263.10186</v>
      </c>
      <c r="AN18" s="11">
        <v>302263.10186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</row>
    <row r="19" spans="2:47" x14ac:dyDescent="0.25">
      <c r="B19" s="10">
        <v>10</v>
      </c>
      <c r="C19" s="14" t="s">
        <v>102</v>
      </c>
      <c r="D19" s="9" t="str">
        <f t="shared" si="0"/>
        <v>11</v>
      </c>
      <c r="E19" s="9" t="str">
        <f t="shared" si="1"/>
        <v xml:space="preserve"> Виробництво напоїв</v>
      </c>
      <c r="F19" s="11">
        <v>13706.27224</v>
      </c>
      <c r="G19" s="11">
        <v>13706.27224</v>
      </c>
      <c r="H19" s="11">
        <v>0</v>
      </c>
      <c r="I19" s="11">
        <v>10080.13515</v>
      </c>
      <c r="J19" s="11">
        <v>10080.13515</v>
      </c>
      <c r="K19" s="11">
        <v>0</v>
      </c>
      <c r="L19" s="11">
        <v>0</v>
      </c>
      <c r="M19" s="11">
        <v>0</v>
      </c>
      <c r="N19" s="11">
        <v>0</v>
      </c>
      <c r="O19" s="11">
        <v>3626.1370900000002</v>
      </c>
      <c r="P19" s="11">
        <v>3626.1370900000002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-3901.0225300000002</v>
      </c>
      <c r="AB19" s="11">
        <v>-3901.0225300000002</v>
      </c>
      <c r="AC19" s="11">
        <v>0</v>
      </c>
      <c r="AD19" s="11">
        <v>278.14837999999997</v>
      </c>
      <c r="AE19" s="11">
        <v>278.14837999999997</v>
      </c>
      <c r="AF19" s="11">
        <v>0</v>
      </c>
      <c r="AG19" s="11">
        <v>0</v>
      </c>
      <c r="AH19" s="11">
        <v>0</v>
      </c>
      <c r="AI19" s="11">
        <v>0</v>
      </c>
      <c r="AJ19" s="11">
        <v>3622.8741500000001</v>
      </c>
      <c r="AK19" s="11">
        <v>3622.8741500000001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</row>
    <row r="20" spans="2:47" x14ac:dyDescent="0.25">
      <c r="B20" s="10">
        <v>11</v>
      </c>
      <c r="C20" s="14" t="s">
        <v>101</v>
      </c>
      <c r="D20" s="9" t="str">
        <f t="shared" si="0"/>
        <v>12</v>
      </c>
      <c r="E20" s="9" t="str">
        <f t="shared" si="1"/>
        <v xml:space="preserve"> Виробництво тютюнових виробів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</row>
    <row r="21" spans="2:47" x14ac:dyDescent="0.25">
      <c r="B21" s="10">
        <v>12</v>
      </c>
      <c r="C21" s="14" t="s">
        <v>100</v>
      </c>
      <c r="D21" s="9" t="str">
        <f t="shared" si="0"/>
        <v>13</v>
      </c>
      <c r="E21" s="9" t="str">
        <f t="shared" si="1"/>
        <v xml:space="preserve"> Текстильне виробництво</v>
      </c>
      <c r="F21" s="11">
        <v>140931.78541000001</v>
      </c>
      <c r="G21" s="11">
        <v>140931.78541000001</v>
      </c>
      <c r="H21" s="11">
        <v>0</v>
      </c>
      <c r="I21" s="11">
        <v>140803.29991</v>
      </c>
      <c r="J21" s="11">
        <v>140803.29991</v>
      </c>
      <c r="K21" s="11">
        <v>0</v>
      </c>
      <c r="L21" s="11">
        <v>0</v>
      </c>
      <c r="M21" s="11">
        <v>0</v>
      </c>
      <c r="N21" s="11">
        <v>0</v>
      </c>
      <c r="O21" s="11">
        <v>128.4855</v>
      </c>
      <c r="P21" s="11">
        <v>128.4855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-1628.9895100000001</v>
      </c>
      <c r="AB21" s="11">
        <v>-1628.9895100000001</v>
      </c>
      <c r="AC21" s="11">
        <v>0</v>
      </c>
      <c r="AD21" s="11">
        <v>1500.5040100000001</v>
      </c>
      <c r="AE21" s="11">
        <v>1500.5040100000001</v>
      </c>
      <c r="AF21" s="11">
        <v>0</v>
      </c>
      <c r="AG21" s="11">
        <v>0</v>
      </c>
      <c r="AH21" s="11">
        <v>0</v>
      </c>
      <c r="AI21" s="11">
        <v>0</v>
      </c>
      <c r="AJ21" s="11">
        <v>128.4855</v>
      </c>
      <c r="AK21" s="11">
        <v>128.4855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</row>
    <row r="22" spans="2:47" x14ac:dyDescent="0.25">
      <c r="B22" s="10">
        <v>13</v>
      </c>
      <c r="C22" s="14" t="s">
        <v>99</v>
      </c>
      <c r="D22" s="9" t="str">
        <f t="shared" si="0"/>
        <v>14</v>
      </c>
      <c r="E22" s="9" t="str">
        <f t="shared" si="1"/>
        <v xml:space="preserve"> Виробництво одягу</v>
      </c>
      <c r="F22" s="11">
        <v>84944.499219999998</v>
      </c>
      <c r="G22" s="11">
        <v>84944.499219999998</v>
      </c>
      <c r="H22" s="11">
        <v>0</v>
      </c>
      <c r="I22" s="11">
        <v>79900.007639999996</v>
      </c>
      <c r="J22" s="11">
        <v>79900.007639999996</v>
      </c>
      <c r="K22" s="11">
        <v>0</v>
      </c>
      <c r="L22" s="11">
        <v>0</v>
      </c>
      <c r="M22" s="11">
        <v>0</v>
      </c>
      <c r="N22" s="11">
        <v>0</v>
      </c>
      <c r="O22" s="11">
        <v>5030.7159000000001</v>
      </c>
      <c r="P22" s="11">
        <v>5030.7159000000001</v>
      </c>
      <c r="Q22" s="11">
        <v>0</v>
      </c>
      <c r="R22" s="11">
        <v>13.775679999999999</v>
      </c>
      <c r="S22" s="11">
        <v>13.775679999999999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-2800.6335399999998</v>
      </c>
      <c r="AB22" s="11">
        <v>-2800.6335399999998</v>
      </c>
      <c r="AC22" s="11">
        <v>0</v>
      </c>
      <c r="AD22" s="11">
        <v>586.70150000000001</v>
      </c>
      <c r="AE22" s="11">
        <v>586.70150000000001</v>
      </c>
      <c r="AF22" s="11">
        <v>0</v>
      </c>
      <c r="AG22" s="11">
        <v>0</v>
      </c>
      <c r="AH22" s="11">
        <v>0</v>
      </c>
      <c r="AI22" s="11">
        <v>0</v>
      </c>
      <c r="AJ22" s="11">
        <v>4223.8881700000002</v>
      </c>
      <c r="AK22" s="11">
        <v>4223.8881700000002</v>
      </c>
      <c r="AL22" s="11">
        <v>0</v>
      </c>
      <c r="AM22" s="11">
        <v>-2009.95613</v>
      </c>
      <c r="AN22" s="11">
        <v>-2009.95613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</row>
    <row r="23" spans="2:47" x14ac:dyDescent="0.25">
      <c r="B23" s="10">
        <v>14</v>
      </c>
      <c r="C23" s="14" t="s">
        <v>98</v>
      </c>
      <c r="D23" s="9" t="str">
        <f t="shared" si="0"/>
        <v>15</v>
      </c>
      <c r="E23" s="9" t="str">
        <f t="shared" si="1"/>
        <v xml:space="preserve"> Виробництво шкіри, виробів зі шкіри та інших матеріалів</v>
      </c>
      <c r="F23" s="11">
        <v>23324.586070000001</v>
      </c>
      <c r="G23" s="11">
        <v>23324.586070000001</v>
      </c>
      <c r="H23" s="11">
        <v>0</v>
      </c>
      <c r="I23" s="11">
        <v>23049.35368</v>
      </c>
      <c r="J23" s="11">
        <v>23049.35368</v>
      </c>
      <c r="K23" s="11">
        <v>0</v>
      </c>
      <c r="L23" s="11">
        <v>0</v>
      </c>
      <c r="M23" s="11">
        <v>0</v>
      </c>
      <c r="N23" s="11">
        <v>0</v>
      </c>
      <c r="O23" s="11">
        <v>275.23239000000001</v>
      </c>
      <c r="P23" s="11">
        <v>275.23239000000001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-480.27105999999998</v>
      </c>
      <c r="AB23" s="11">
        <v>-480.27105999999998</v>
      </c>
      <c r="AC23" s="11">
        <v>0</v>
      </c>
      <c r="AD23" s="11">
        <v>205.03867</v>
      </c>
      <c r="AE23" s="11">
        <v>205.03867</v>
      </c>
      <c r="AF23" s="11">
        <v>0</v>
      </c>
      <c r="AG23" s="11">
        <v>0</v>
      </c>
      <c r="AH23" s="11">
        <v>0</v>
      </c>
      <c r="AI23" s="11">
        <v>0</v>
      </c>
      <c r="AJ23" s="11">
        <v>275.23239000000001</v>
      </c>
      <c r="AK23" s="11">
        <v>275.23239000000001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</row>
    <row r="24" spans="2:47" ht="36" x14ac:dyDescent="0.25">
      <c r="B24" s="10">
        <v>15</v>
      </c>
      <c r="C24" s="14" t="s">
        <v>97</v>
      </c>
      <c r="D24" s="9" t="str">
        <f t="shared" si="0"/>
        <v>16</v>
      </c>
      <c r="E24" s="9" t="str">
        <f t="shared" si="1"/>
        <v xml:space="preserve"> Оброблення деревини та виготовлення виробів з деревини та корка, крім меблів; виготовлення виробів із соломки та рослинних матеріалів для плетіння</v>
      </c>
      <c r="F24" s="11">
        <v>289770.69182000001</v>
      </c>
      <c r="G24" s="11">
        <v>284737.38458000001</v>
      </c>
      <c r="H24" s="11">
        <v>5033.3072400000001</v>
      </c>
      <c r="I24" s="11">
        <v>243388.90332000001</v>
      </c>
      <c r="J24" s="11">
        <v>238355.59607999999</v>
      </c>
      <c r="K24" s="11">
        <v>5033.3072400000001</v>
      </c>
      <c r="L24" s="11">
        <v>12345.398370000001</v>
      </c>
      <c r="M24" s="11">
        <v>12345.398370000001</v>
      </c>
      <c r="N24" s="11">
        <v>0</v>
      </c>
      <c r="O24" s="11">
        <v>34036.39013</v>
      </c>
      <c r="P24" s="11">
        <v>34036.39013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-34697.108630000002</v>
      </c>
      <c r="AB24" s="11">
        <v>-34666.22883</v>
      </c>
      <c r="AC24" s="11">
        <v>-30.879799999999999</v>
      </c>
      <c r="AD24" s="11">
        <v>2461.3218000000002</v>
      </c>
      <c r="AE24" s="11">
        <v>2430.442</v>
      </c>
      <c r="AF24" s="11">
        <v>30.879799999999999</v>
      </c>
      <c r="AG24" s="11">
        <v>619.92646000000002</v>
      </c>
      <c r="AH24" s="11">
        <v>619.92646000000002</v>
      </c>
      <c r="AI24" s="11">
        <v>0</v>
      </c>
      <c r="AJ24" s="11">
        <v>31615.860369999999</v>
      </c>
      <c r="AK24" s="11">
        <v>31615.860369999999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</row>
    <row r="25" spans="2:47" x14ac:dyDescent="0.25">
      <c r="B25" s="10">
        <v>16</v>
      </c>
      <c r="C25" s="14" t="s">
        <v>96</v>
      </c>
      <c r="D25" s="9" t="str">
        <f t="shared" si="0"/>
        <v>17</v>
      </c>
      <c r="E25" s="9" t="str">
        <f t="shared" si="1"/>
        <v xml:space="preserve"> Виробництво паперу та паперових виробів</v>
      </c>
      <c r="F25" s="11">
        <v>345641.39877999999</v>
      </c>
      <c r="G25" s="11">
        <v>300255.66480999999</v>
      </c>
      <c r="H25" s="11">
        <v>45385.733970000001</v>
      </c>
      <c r="I25" s="11">
        <v>320602.48067000002</v>
      </c>
      <c r="J25" s="11">
        <v>275216.74670000002</v>
      </c>
      <c r="K25" s="11">
        <v>45385.733970000001</v>
      </c>
      <c r="L25" s="11">
        <v>0</v>
      </c>
      <c r="M25" s="11">
        <v>0</v>
      </c>
      <c r="N25" s="11">
        <v>0</v>
      </c>
      <c r="O25" s="11">
        <v>25038.918109999999</v>
      </c>
      <c r="P25" s="11">
        <v>25038.918109999999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-26641.02923</v>
      </c>
      <c r="AB25" s="11">
        <v>-26641.02923</v>
      </c>
      <c r="AC25" s="11">
        <v>0</v>
      </c>
      <c r="AD25" s="11">
        <v>1602.11112</v>
      </c>
      <c r="AE25" s="11">
        <v>1602.11112</v>
      </c>
      <c r="AF25" s="11">
        <v>0</v>
      </c>
      <c r="AG25" s="11">
        <v>0</v>
      </c>
      <c r="AH25" s="11">
        <v>0</v>
      </c>
      <c r="AI25" s="11">
        <v>0</v>
      </c>
      <c r="AJ25" s="11">
        <v>25038.918109999999</v>
      </c>
      <c r="AK25" s="11">
        <v>25038.918109999999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</row>
    <row r="26" spans="2:47" x14ac:dyDescent="0.25">
      <c r="B26" s="10">
        <v>17</v>
      </c>
      <c r="C26" s="14" t="s">
        <v>95</v>
      </c>
      <c r="D26" s="9" t="str">
        <f t="shared" si="0"/>
        <v>18</v>
      </c>
      <c r="E26" s="9" t="str">
        <f t="shared" si="1"/>
        <v xml:space="preserve"> Поліграфічна діяльність, тиражування записаної інформації</v>
      </c>
      <c r="F26" s="11">
        <v>56387.032619999998</v>
      </c>
      <c r="G26" s="11">
        <v>56387.032619999998</v>
      </c>
      <c r="H26" s="11">
        <v>0</v>
      </c>
      <c r="I26" s="11">
        <v>56073.600769999997</v>
      </c>
      <c r="J26" s="11">
        <v>56073.600769999997</v>
      </c>
      <c r="K26" s="11">
        <v>0</v>
      </c>
      <c r="L26" s="11">
        <v>0</v>
      </c>
      <c r="M26" s="11">
        <v>0</v>
      </c>
      <c r="N26" s="11">
        <v>0</v>
      </c>
      <c r="O26" s="11">
        <v>239.82427999999999</v>
      </c>
      <c r="P26" s="11">
        <v>239.82427999999999</v>
      </c>
      <c r="Q26" s="11">
        <v>0</v>
      </c>
      <c r="R26" s="11">
        <v>73.607569999999996</v>
      </c>
      <c r="S26" s="11">
        <v>73.607569999999996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-658.19849999999997</v>
      </c>
      <c r="AB26" s="11">
        <v>-658.19849999999997</v>
      </c>
      <c r="AC26" s="11">
        <v>0</v>
      </c>
      <c r="AD26" s="11">
        <v>524.68668000000002</v>
      </c>
      <c r="AE26" s="11">
        <v>524.68668000000002</v>
      </c>
      <c r="AF26" s="11">
        <v>0</v>
      </c>
      <c r="AG26" s="11">
        <v>0</v>
      </c>
      <c r="AH26" s="11">
        <v>0</v>
      </c>
      <c r="AI26" s="11">
        <v>0</v>
      </c>
      <c r="AJ26" s="11">
        <v>158.92103</v>
      </c>
      <c r="AK26" s="11">
        <v>158.92103</v>
      </c>
      <c r="AL26" s="11">
        <v>0</v>
      </c>
      <c r="AM26" s="11">
        <v>-25.409210000000002</v>
      </c>
      <c r="AN26" s="11">
        <v>-25.409210000000002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</row>
    <row r="27" spans="2:47" x14ac:dyDescent="0.25">
      <c r="B27" s="10">
        <v>18</v>
      </c>
      <c r="C27" s="14" t="s">
        <v>94</v>
      </c>
      <c r="D27" s="9" t="str">
        <f t="shared" si="0"/>
        <v>19</v>
      </c>
      <c r="E27" s="9" t="str">
        <f t="shared" si="1"/>
        <v xml:space="preserve"> Виробництво коксу та продуктів нафтоперероблення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</row>
    <row r="28" spans="2:47" x14ac:dyDescent="0.25">
      <c r="B28" s="10">
        <v>19</v>
      </c>
      <c r="C28" s="14" t="s">
        <v>93</v>
      </c>
      <c r="D28" s="9" t="str">
        <f t="shared" si="0"/>
        <v>20</v>
      </c>
      <c r="E28" s="9" t="str">
        <f t="shared" si="1"/>
        <v xml:space="preserve"> Виробництво хімічних речовин і хімічної продукції</v>
      </c>
      <c r="F28" s="11">
        <v>218967.55833</v>
      </c>
      <c r="G28" s="11">
        <v>218967.55833</v>
      </c>
      <c r="H28" s="11">
        <v>0</v>
      </c>
      <c r="I28" s="11">
        <v>215262.61645999999</v>
      </c>
      <c r="J28" s="11">
        <v>215262.61645999999</v>
      </c>
      <c r="K28" s="11">
        <v>0</v>
      </c>
      <c r="L28" s="11">
        <v>0</v>
      </c>
      <c r="M28" s="11">
        <v>0</v>
      </c>
      <c r="N28" s="11">
        <v>0</v>
      </c>
      <c r="O28" s="11">
        <v>2325.2174</v>
      </c>
      <c r="P28" s="11">
        <v>2325.2174</v>
      </c>
      <c r="Q28" s="11">
        <v>0</v>
      </c>
      <c r="R28" s="11">
        <v>1379.7244700000001</v>
      </c>
      <c r="S28" s="11">
        <v>1379.7244700000001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-9401.9956199999997</v>
      </c>
      <c r="AB28" s="11">
        <v>-9401.9956199999997</v>
      </c>
      <c r="AC28" s="11">
        <v>0</v>
      </c>
      <c r="AD28" s="11">
        <v>8275.4295700000002</v>
      </c>
      <c r="AE28" s="11">
        <v>8275.4295700000002</v>
      </c>
      <c r="AF28" s="11">
        <v>0</v>
      </c>
      <c r="AG28" s="11">
        <v>0</v>
      </c>
      <c r="AH28" s="11">
        <v>0</v>
      </c>
      <c r="AI28" s="11">
        <v>0</v>
      </c>
      <c r="AJ28" s="11">
        <v>1107.85996</v>
      </c>
      <c r="AK28" s="11">
        <v>1107.85996</v>
      </c>
      <c r="AL28" s="11">
        <v>0</v>
      </c>
      <c r="AM28" s="11">
        <v>18.70609</v>
      </c>
      <c r="AN28" s="11">
        <v>18.70609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</row>
    <row r="29" spans="2:47" ht="24" x14ac:dyDescent="0.25">
      <c r="B29" s="10">
        <v>20</v>
      </c>
      <c r="C29" s="14" t="s">
        <v>92</v>
      </c>
      <c r="D29" s="9" t="str">
        <f t="shared" si="0"/>
        <v>21</v>
      </c>
      <c r="E29" s="9" t="str">
        <f t="shared" si="1"/>
        <v xml:space="preserve"> Виробництво основних фармацевтичних продуктів і фармацевтичних препаратів</v>
      </c>
      <c r="F29" s="11">
        <v>137132.79263000001</v>
      </c>
      <c r="G29" s="11">
        <v>137132.79263000001</v>
      </c>
      <c r="H29" s="11">
        <v>0</v>
      </c>
      <c r="I29" s="11">
        <v>137132.79263000001</v>
      </c>
      <c r="J29" s="11">
        <v>137132.79263000001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-1848.9791600000001</v>
      </c>
      <c r="AB29" s="11">
        <v>-1848.9791600000001</v>
      </c>
      <c r="AC29" s="11">
        <v>0</v>
      </c>
      <c r="AD29" s="11">
        <v>1848.9791600000001</v>
      </c>
      <c r="AE29" s="11">
        <v>1848.9791600000001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</row>
    <row r="30" spans="2:47" x14ac:dyDescent="0.25">
      <c r="B30" s="10">
        <v>21</v>
      </c>
      <c r="C30" s="14" t="s">
        <v>91</v>
      </c>
      <c r="D30" s="9" t="str">
        <f t="shared" si="0"/>
        <v>22</v>
      </c>
      <c r="E30" s="9" t="str">
        <f t="shared" si="1"/>
        <v xml:space="preserve"> Виробництво гумових і пластмасових виробів</v>
      </c>
      <c r="F30" s="11">
        <v>398014.36171000003</v>
      </c>
      <c r="G30" s="11">
        <v>398014.36171000003</v>
      </c>
      <c r="H30" s="11">
        <v>0</v>
      </c>
      <c r="I30" s="11">
        <v>335545.47181000002</v>
      </c>
      <c r="J30" s="11">
        <v>335545.47181000002</v>
      </c>
      <c r="K30" s="11">
        <v>0</v>
      </c>
      <c r="L30" s="11">
        <v>0</v>
      </c>
      <c r="M30" s="11">
        <v>0</v>
      </c>
      <c r="N30" s="11">
        <v>0</v>
      </c>
      <c r="O30" s="11">
        <v>62468.889900000002</v>
      </c>
      <c r="P30" s="11">
        <v>62468.889900000002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-33388.588470000002</v>
      </c>
      <c r="AB30" s="11">
        <v>-33388.588470000002</v>
      </c>
      <c r="AC30" s="11">
        <v>0</v>
      </c>
      <c r="AD30" s="11">
        <v>2198.33329</v>
      </c>
      <c r="AE30" s="11">
        <v>2198.33329</v>
      </c>
      <c r="AF30" s="11">
        <v>0</v>
      </c>
      <c r="AG30" s="11">
        <v>0</v>
      </c>
      <c r="AH30" s="11">
        <v>0</v>
      </c>
      <c r="AI30" s="11">
        <v>0</v>
      </c>
      <c r="AJ30" s="11">
        <v>31190.25518</v>
      </c>
      <c r="AK30" s="11">
        <v>31190.25518</v>
      </c>
      <c r="AL30" s="11">
        <v>0</v>
      </c>
      <c r="AM30" s="11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</row>
    <row r="31" spans="2:47" x14ac:dyDescent="0.25">
      <c r="B31" s="10">
        <v>22</v>
      </c>
      <c r="C31" s="14" t="s">
        <v>90</v>
      </c>
      <c r="D31" s="9" t="str">
        <f t="shared" si="0"/>
        <v>23</v>
      </c>
      <c r="E31" s="9" t="str">
        <f t="shared" si="1"/>
        <v xml:space="preserve"> Виробництво іншої неметалевої мінеральної продукції</v>
      </c>
      <c r="F31" s="11">
        <v>238045.78672999999</v>
      </c>
      <c r="G31" s="11">
        <v>238045.78672999999</v>
      </c>
      <c r="H31" s="11">
        <v>0</v>
      </c>
      <c r="I31" s="11">
        <v>231142.70868000001</v>
      </c>
      <c r="J31" s="11">
        <v>231142.70868000001</v>
      </c>
      <c r="K31" s="11">
        <v>0</v>
      </c>
      <c r="L31" s="11">
        <v>3176.5510599999998</v>
      </c>
      <c r="M31" s="11">
        <v>3176.5510599999998</v>
      </c>
      <c r="N31" s="11">
        <v>0</v>
      </c>
      <c r="O31" s="11">
        <v>1725.6564499999999</v>
      </c>
      <c r="P31" s="11">
        <v>1725.6564499999999</v>
      </c>
      <c r="Q31" s="11">
        <v>0</v>
      </c>
      <c r="R31" s="11">
        <v>2000.8705399999999</v>
      </c>
      <c r="S31" s="11">
        <v>2000.8705399999999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-3984.5269199999998</v>
      </c>
      <c r="AB31" s="11">
        <v>-3984.5269199999998</v>
      </c>
      <c r="AC31" s="11">
        <v>0</v>
      </c>
      <c r="AD31" s="11">
        <v>2470.0013899999999</v>
      </c>
      <c r="AE31" s="11">
        <v>2470.0013899999999</v>
      </c>
      <c r="AF31" s="11">
        <v>0</v>
      </c>
      <c r="AG31" s="11">
        <v>32.330919999999999</v>
      </c>
      <c r="AH31" s="11">
        <v>32.330919999999999</v>
      </c>
      <c r="AI31" s="11">
        <v>0</v>
      </c>
      <c r="AJ31" s="11">
        <v>1722.9120700000001</v>
      </c>
      <c r="AK31" s="11">
        <v>1722.9120700000001</v>
      </c>
      <c r="AL31" s="11">
        <v>0</v>
      </c>
      <c r="AM31" s="11">
        <v>-240.71745999999999</v>
      </c>
      <c r="AN31" s="11">
        <v>-240.71745999999999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</row>
    <row r="32" spans="2:47" x14ac:dyDescent="0.25">
      <c r="B32" s="10">
        <v>23</v>
      </c>
      <c r="C32" s="14" t="s">
        <v>89</v>
      </c>
      <c r="D32" s="9" t="str">
        <f t="shared" si="0"/>
        <v>24</v>
      </c>
      <c r="E32" s="9" t="str">
        <f t="shared" si="1"/>
        <v xml:space="preserve"> Металургійне виробництво</v>
      </c>
      <c r="F32" s="11">
        <v>4212346.7097800002</v>
      </c>
      <c r="G32" s="11">
        <v>131613.00109999999</v>
      </c>
      <c r="H32" s="11">
        <v>4080733.7086800002</v>
      </c>
      <c r="I32" s="11">
        <v>128215.61083999999</v>
      </c>
      <c r="J32" s="11">
        <v>128215.61083999999</v>
      </c>
      <c r="K32" s="11">
        <v>0</v>
      </c>
      <c r="L32" s="11">
        <v>0</v>
      </c>
      <c r="M32" s="11">
        <v>0</v>
      </c>
      <c r="N32" s="11">
        <v>0</v>
      </c>
      <c r="O32" s="11">
        <v>4084131.0989399999</v>
      </c>
      <c r="P32" s="11">
        <v>3397.3902600000001</v>
      </c>
      <c r="Q32" s="11">
        <v>4080733.7086800002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-2636487.8624</v>
      </c>
      <c r="AB32" s="11">
        <v>-3856.7110499999999</v>
      </c>
      <c r="AC32" s="11">
        <v>-2632631.1513499999</v>
      </c>
      <c r="AD32" s="11">
        <v>459.32078999999999</v>
      </c>
      <c r="AE32" s="11">
        <v>459.32078999999999</v>
      </c>
      <c r="AF32" s="11">
        <v>0</v>
      </c>
      <c r="AG32" s="11">
        <v>0</v>
      </c>
      <c r="AH32" s="11">
        <v>0</v>
      </c>
      <c r="AI32" s="11">
        <v>0</v>
      </c>
      <c r="AJ32" s="11">
        <v>2636028.5416100002</v>
      </c>
      <c r="AK32" s="11">
        <v>3397.3902600000001</v>
      </c>
      <c r="AL32" s="11">
        <v>2632631.1513499999</v>
      </c>
      <c r="AM32" s="11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</row>
    <row r="33" spans="2:47" x14ac:dyDescent="0.25">
      <c r="B33" s="10">
        <v>24</v>
      </c>
      <c r="C33" s="14" t="s">
        <v>88</v>
      </c>
      <c r="D33" s="9" t="str">
        <f t="shared" si="0"/>
        <v>25</v>
      </c>
      <c r="E33" s="9" t="str">
        <f t="shared" si="1"/>
        <v xml:space="preserve"> Виробництво готових металевих виробів, крім машин і устатковання</v>
      </c>
      <c r="F33" s="11">
        <v>329108.43787999998</v>
      </c>
      <c r="G33" s="11">
        <v>329108.43787999998</v>
      </c>
      <c r="H33" s="11">
        <v>0</v>
      </c>
      <c r="I33" s="11">
        <v>317717.80330999999</v>
      </c>
      <c r="J33" s="11">
        <v>317717.80330999999</v>
      </c>
      <c r="K33" s="11">
        <v>0</v>
      </c>
      <c r="L33" s="11">
        <v>6157.7925999999998</v>
      </c>
      <c r="M33" s="11">
        <v>6157.7925999999998</v>
      </c>
      <c r="N33" s="11">
        <v>0</v>
      </c>
      <c r="O33" s="11">
        <v>5232.8419700000004</v>
      </c>
      <c r="P33" s="11">
        <v>5232.8419700000004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-9216.3585800000001</v>
      </c>
      <c r="AB33" s="11">
        <v>-9216.3585800000001</v>
      </c>
      <c r="AC33" s="11">
        <v>0</v>
      </c>
      <c r="AD33" s="11">
        <v>3547.8320199999998</v>
      </c>
      <c r="AE33" s="11">
        <v>3547.8320199999998</v>
      </c>
      <c r="AF33" s="11">
        <v>0</v>
      </c>
      <c r="AG33" s="11">
        <v>452.45035999999999</v>
      </c>
      <c r="AH33" s="11">
        <v>452.45035999999999</v>
      </c>
      <c r="AI33" s="11">
        <v>0</v>
      </c>
      <c r="AJ33" s="11">
        <v>5216.0762000000004</v>
      </c>
      <c r="AK33" s="11">
        <v>5216.0762000000004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</row>
    <row r="34" spans="2:47" x14ac:dyDescent="0.25">
      <c r="B34" s="10">
        <v>25</v>
      </c>
      <c r="C34" s="14" t="s">
        <v>87</v>
      </c>
      <c r="D34" s="9" t="str">
        <f t="shared" si="0"/>
        <v>26</v>
      </c>
      <c r="E34" s="9" t="str">
        <f t="shared" si="1"/>
        <v xml:space="preserve"> Виробництво комп'ютерів, електронної та оптичної продукції</v>
      </c>
      <c r="F34" s="11">
        <v>8985.23531</v>
      </c>
      <c r="G34" s="11">
        <v>8985.23531</v>
      </c>
      <c r="H34" s="11">
        <v>0</v>
      </c>
      <c r="I34" s="11">
        <v>8985.23531</v>
      </c>
      <c r="J34" s="11">
        <v>8985.23531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-125.94493</v>
      </c>
      <c r="AB34" s="11">
        <v>-125.94493</v>
      </c>
      <c r="AC34" s="11">
        <v>0</v>
      </c>
      <c r="AD34" s="11">
        <v>125.94493</v>
      </c>
      <c r="AE34" s="11">
        <v>125.94493</v>
      </c>
      <c r="AF34" s="11">
        <v>0</v>
      </c>
      <c r="AG34" s="11">
        <v>0</v>
      </c>
      <c r="AH34" s="11">
        <v>0</v>
      </c>
      <c r="AI34" s="11">
        <v>0</v>
      </c>
      <c r="AJ34" s="11">
        <v>0</v>
      </c>
      <c r="AK34" s="11">
        <v>0</v>
      </c>
      <c r="AL34" s="11">
        <v>0</v>
      </c>
      <c r="AM34" s="11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</row>
    <row r="35" spans="2:47" x14ac:dyDescent="0.25">
      <c r="B35" s="10">
        <v>26</v>
      </c>
      <c r="C35" s="14" t="s">
        <v>86</v>
      </c>
      <c r="D35" s="9" t="str">
        <f t="shared" si="0"/>
        <v>27</v>
      </c>
      <c r="E35" s="9" t="str">
        <f t="shared" si="1"/>
        <v xml:space="preserve"> Виробництво електричного устатковання</v>
      </c>
      <c r="F35" s="11">
        <v>170618.15953</v>
      </c>
      <c r="G35" s="11">
        <v>170618.15953</v>
      </c>
      <c r="H35" s="11">
        <v>0</v>
      </c>
      <c r="I35" s="11">
        <v>167322.36087999999</v>
      </c>
      <c r="J35" s="11">
        <v>167322.36087999999</v>
      </c>
      <c r="K35" s="11">
        <v>0</v>
      </c>
      <c r="L35" s="11">
        <v>3229.7251000000001</v>
      </c>
      <c r="M35" s="11">
        <v>3229.7251000000001</v>
      </c>
      <c r="N35" s="11">
        <v>0</v>
      </c>
      <c r="O35" s="11">
        <v>66.073549999999997</v>
      </c>
      <c r="P35" s="11">
        <v>66.073549999999997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-1380.2837300000001</v>
      </c>
      <c r="AB35" s="11">
        <v>-1380.2837300000001</v>
      </c>
      <c r="AC35" s="11">
        <v>0</v>
      </c>
      <c r="AD35" s="11">
        <v>1311.5757100000001</v>
      </c>
      <c r="AE35" s="11">
        <v>1311.5757100000001</v>
      </c>
      <c r="AF35" s="11">
        <v>0</v>
      </c>
      <c r="AG35" s="11">
        <v>2.6344699999999999</v>
      </c>
      <c r="AH35" s="11">
        <v>2.6344699999999999</v>
      </c>
      <c r="AI35" s="11">
        <v>0</v>
      </c>
      <c r="AJ35" s="11">
        <v>66.073549999999997</v>
      </c>
      <c r="AK35" s="11">
        <v>66.073549999999997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</row>
    <row r="36" spans="2:47" x14ac:dyDescent="0.25">
      <c r="B36" s="10">
        <v>27</v>
      </c>
      <c r="C36" s="14" t="s">
        <v>85</v>
      </c>
      <c r="D36" s="9" t="str">
        <f t="shared" si="0"/>
        <v>28</v>
      </c>
      <c r="E36" s="9" t="str">
        <f t="shared" si="1"/>
        <v xml:space="preserve"> Виробництво машин і устатковання, н.в.і.у.</v>
      </c>
      <c r="F36" s="11">
        <v>289915.72612000001</v>
      </c>
      <c r="G36" s="11">
        <v>285688.45749</v>
      </c>
      <c r="H36" s="11">
        <v>4227.2686299999996</v>
      </c>
      <c r="I36" s="11">
        <v>217959.43747</v>
      </c>
      <c r="J36" s="11">
        <v>217959.43747</v>
      </c>
      <c r="K36" s="11">
        <v>0</v>
      </c>
      <c r="L36" s="11">
        <v>5280.3529900000003</v>
      </c>
      <c r="M36" s="11">
        <v>5280.3529900000003</v>
      </c>
      <c r="N36" s="11">
        <v>0</v>
      </c>
      <c r="O36" s="11">
        <v>66675.935660000003</v>
      </c>
      <c r="P36" s="11">
        <v>62448.667029999997</v>
      </c>
      <c r="Q36" s="11">
        <v>4227.2686299999996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-42702.900049999997</v>
      </c>
      <c r="AB36" s="11">
        <v>-42702.900049999997</v>
      </c>
      <c r="AC36" s="11">
        <v>0</v>
      </c>
      <c r="AD36" s="11">
        <v>1945.11743</v>
      </c>
      <c r="AE36" s="11">
        <v>1945.11743</v>
      </c>
      <c r="AF36" s="11">
        <v>0</v>
      </c>
      <c r="AG36" s="11">
        <v>39.294800000000002</v>
      </c>
      <c r="AH36" s="11">
        <v>39.294800000000002</v>
      </c>
      <c r="AI36" s="11">
        <v>0</v>
      </c>
      <c r="AJ36" s="11">
        <v>40718.487820000002</v>
      </c>
      <c r="AK36" s="11">
        <v>40718.487820000002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</row>
    <row r="37" spans="2:47" x14ac:dyDescent="0.25">
      <c r="B37" s="10">
        <v>28</v>
      </c>
      <c r="C37" s="14" t="s">
        <v>84</v>
      </c>
      <c r="D37" s="9" t="str">
        <f t="shared" si="0"/>
        <v>29</v>
      </c>
      <c r="E37" s="9" t="str">
        <f t="shared" si="1"/>
        <v xml:space="preserve"> Виробництво автотранспортних засобів, причепів і напівпричепів</v>
      </c>
      <c r="F37" s="11">
        <v>10201.333619999999</v>
      </c>
      <c r="G37" s="11">
        <v>10201.333619999999</v>
      </c>
      <c r="H37" s="11">
        <v>0</v>
      </c>
      <c r="I37" s="11">
        <v>10201.333619999999</v>
      </c>
      <c r="J37" s="11">
        <v>10201.333619999999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-23.668330000000001</v>
      </c>
      <c r="AB37" s="11">
        <v>-23.668330000000001</v>
      </c>
      <c r="AC37" s="11">
        <v>0</v>
      </c>
      <c r="AD37" s="11">
        <v>23.668330000000001</v>
      </c>
      <c r="AE37" s="11">
        <v>23.668330000000001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</row>
    <row r="38" spans="2:47" x14ac:dyDescent="0.25">
      <c r="B38" s="10">
        <v>29</v>
      </c>
      <c r="C38" s="14" t="s">
        <v>83</v>
      </c>
      <c r="D38" s="9" t="str">
        <f t="shared" si="0"/>
        <v>30</v>
      </c>
      <c r="E38" s="9" t="str">
        <f t="shared" si="1"/>
        <v xml:space="preserve"> Виробництво інших транспортних засобів</v>
      </c>
      <c r="F38" s="11">
        <v>9658.5154299999995</v>
      </c>
      <c r="G38" s="11">
        <v>9658.5154299999995</v>
      </c>
      <c r="H38" s="11">
        <v>0</v>
      </c>
      <c r="I38" s="11">
        <v>8493.0358699999997</v>
      </c>
      <c r="J38" s="11">
        <v>8493.0358699999997</v>
      </c>
      <c r="K38" s="11">
        <v>0</v>
      </c>
      <c r="L38" s="11">
        <v>0</v>
      </c>
      <c r="M38" s="11">
        <v>0</v>
      </c>
      <c r="N38" s="11">
        <v>0</v>
      </c>
      <c r="O38" s="11">
        <v>1165.47956</v>
      </c>
      <c r="P38" s="11">
        <v>1165.47956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-1239.5100500000001</v>
      </c>
      <c r="AB38" s="11">
        <v>-1239.5100500000001</v>
      </c>
      <c r="AC38" s="11">
        <v>0</v>
      </c>
      <c r="AD38" s="11">
        <v>74.03049</v>
      </c>
      <c r="AE38" s="11">
        <v>74.03049</v>
      </c>
      <c r="AF38" s="11">
        <v>0</v>
      </c>
      <c r="AG38" s="11">
        <v>0</v>
      </c>
      <c r="AH38" s="11">
        <v>0</v>
      </c>
      <c r="AI38" s="11">
        <v>0</v>
      </c>
      <c r="AJ38" s="11">
        <v>1165.47956</v>
      </c>
      <c r="AK38" s="11">
        <v>1165.47956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</row>
    <row r="39" spans="2:47" x14ac:dyDescent="0.25">
      <c r="B39" s="10">
        <v>30</v>
      </c>
      <c r="C39" s="14" t="s">
        <v>82</v>
      </c>
      <c r="D39" s="9" t="str">
        <f t="shared" si="0"/>
        <v>31</v>
      </c>
      <c r="E39" s="9" t="str">
        <f t="shared" si="1"/>
        <v xml:space="preserve"> Виробництво меблів</v>
      </c>
      <c r="F39" s="11">
        <v>167727.78062000001</v>
      </c>
      <c r="G39" s="11">
        <v>167727.78062000001</v>
      </c>
      <c r="H39" s="11">
        <v>0</v>
      </c>
      <c r="I39" s="11">
        <v>163095.64543</v>
      </c>
      <c r="J39" s="11">
        <v>163095.64543</v>
      </c>
      <c r="K39" s="11">
        <v>0</v>
      </c>
      <c r="L39" s="11">
        <v>0</v>
      </c>
      <c r="M39" s="11">
        <v>0</v>
      </c>
      <c r="N39" s="11">
        <v>0</v>
      </c>
      <c r="O39" s="11">
        <v>4632.13519</v>
      </c>
      <c r="P39" s="11">
        <v>4632.13519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-5416.7912399999996</v>
      </c>
      <c r="AB39" s="11">
        <v>-5416.7912399999996</v>
      </c>
      <c r="AC39" s="11">
        <v>0</v>
      </c>
      <c r="AD39" s="11">
        <v>1526.57422</v>
      </c>
      <c r="AE39" s="11">
        <v>1526.57422</v>
      </c>
      <c r="AF39" s="11">
        <v>0</v>
      </c>
      <c r="AG39" s="11">
        <v>0</v>
      </c>
      <c r="AH39" s="11">
        <v>0</v>
      </c>
      <c r="AI39" s="11">
        <v>0</v>
      </c>
      <c r="AJ39" s="11">
        <v>3890.21702</v>
      </c>
      <c r="AK39" s="11">
        <v>3890.21702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</row>
    <row r="40" spans="2:47" x14ac:dyDescent="0.25">
      <c r="B40" s="10">
        <v>31</v>
      </c>
      <c r="C40" s="14" t="s">
        <v>81</v>
      </c>
      <c r="D40" s="9" t="str">
        <f t="shared" si="0"/>
        <v>32</v>
      </c>
      <c r="E40" s="9" t="str">
        <f t="shared" si="1"/>
        <v xml:space="preserve"> Виробництво іншої продукції</v>
      </c>
      <c r="F40" s="11">
        <v>49240.830139999998</v>
      </c>
      <c r="G40" s="11">
        <v>49240.830139999998</v>
      </c>
      <c r="H40" s="11">
        <v>0</v>
      </c>
      <c r="I40" s="11">
        <v>48836.502769999999</v>
      </c>
      <c r="J40" s="11">
        <v>48836.502769999999</v>
      </c>
      <c r="K40" s="11">
        <v>0</v>
      </c>
      <c r="L40" s="11">
        <v>0</v>
      </c>
      <c r="M40" s="11">
        <v>0</v>
      </c>
      <c r="N40" s="11">
        <v>0</v>
      </c>
      <c r="O40" s="11">
        <v>404.32736999999997</v>
      </c>
      <c r="P40" s="11">
        <v>404.32736999999997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-827.42389000000003</v>
      </c>
      <c r="AB40" s="11">
        <v>-827.42389000000003</v>
      </c>
      <c r="AC40" s="11">
        <v>0</v>
      </c>
      <c r="AD40" s="11">
        <v>531.13708999999994</v>
      </c>
      <c r="AE40" s="11">
        <v>531.13708999999994</v>
      </c>
      <c r="AF40" s="11">
        <v>0</v>
      </c>
      <c r="AG40" s="11">
        <v>0</v>
      </c>
      <c r="AH40" s="11">
        <v>0</v>
      </c>
      <c r="AI40" s="11">
        <v>0</v>
      </c>
      <c r="AJ40" s="11">
        <v>296.28680000000003</v>
      </c>
      <c r="AK40" s="11">
        <v>296.28680000000003</v>
      </c>
      <c r="AL40" s="11">
        <v>0</v>
      </c>
      <c r="AM40" s="11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</row>
    <row r="41" spans="2:47" x14ac:dyDescent="0.25">
      <c r="B41" s="10">
        <v>32</v>
      </c>
      <c r="C41" s="14" t="s">
        <v>80</v>
      </c>
      <c r="D41" s="9" t="str">
        <f t="shared" si="0"/>
        <v>33</v>
      </c>
      <c r="E41" s="9" t="str">
        <f t="shared" si="1"/>
        <v xml:space="preserve"> Ремонт і монтаж машин і устатковання</v>
      </c>
      <c r="F41" s="11">
        <v>1219746.1332</v>
      </c>
      <c r="G41" s="11">
        <v>1219746.1332</v>
      </c>
      <c r="H41" s="11">
        <v>0</v>
      </c>
      <c r="I41" s="11">
        <v>1212818.49175</v>
      </c>
      <c r="J41" s="11">
        <v>1212818.49175</v>
      </c>
      <c r="K41" s="11">
        <v>0</v>
      </c>
      <c r="L41" s="11">
        <v>0</v>
      </c>
      <c r="M41" s="11">
        <v>0</v>
      </c>
      <c r="N41" s="11">
        <v>0</v>
      </c>
      <c r="O41" s="11">
        <v>6927.6414500000001</v>
      </c>
      <c r="P41" s="11">
        <v>6927.6414500000001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-18623.428980000001</v>
      </c>
      <c r="AB41" s="11">
        <v>-18623.428980000001</v>
      </c>
      <c r="AC41" s="11">
        <v>0</v>
      </c>
      <c r="AD41" s="11">
        <v>11701.994909999999</v>
      </c>
      <c r="AE41" s="11">
        <v>11701.994909999999</v>
      </c>
      <c r="AF41" s="11">
        <v>0</v>
      </c>
      <c r="AG41" s="11">
        <v>0</v>
      </c>
      <c r="AH41" s="11">
        <v>0</v>
      </c>
      <c r="AI41" s="11">
        <v>0</v>
      </c>
      <c r="AJ41" s="11">
        <v>6921.4340700000002</v>
      </c>
      <c r="AK41" s="11">
        <v>6921.4340700000002</v>
      </c>
      <c r="AL41" s="11">
        <v>0</v>
      </c>
      <c r="AM41" s="11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</row>
    <row r="42" spans="2:47" x14ac:dyDescent="0.25">
      <c r="B42" s="10">
        <v>33</v>
      </c>
      <c r="C42" s="14" t="s">
        <v>79</v>
      </c>
      <c r="D42" s="9" t="str">
        <f t="shared" ref="D42:D73" si="2">IF(OR(MID(C42,1,2)="ZZ",MID(C42,1,2)="YY"),"Інше",MID(C42,1,2))</f>
        <v>35</v>
      </c>
      <c r="E42" s="9" t="str">
        <f t="shared" ref="E42:E73" si="3">MID(C42,4,200)</f>
        <v xml:space="preserve"> Постачання електроенергії, газу, пари та кондиційованого повітря</v>
      </c>
      <c r="F42" s="11">
        <v>19406307.79101</v>
      </c>
      <c r="G42" s="11">
        <v>4422155.0226299996</v>
      </c>
      <c r="H42" s="11">
        <v>14984152.768379999</v>
      </c>
      <c r="I42" s="11">
        <v>121833.08930000001</v>
      </c>
      <c r="J42" s="11">
        <v>92978.002739999996</v>
      </c>
      <c r="K42" s="11">
        <v>28855.08656</v>
      </c>
      <c r="L42" s="11">
        <v>13016749.97288</v>
      </c>
      <c r="M42" s="11">
        <v>4319867.1287599998</v>
      </c>
      <c r="N42" s="11">
        <v>8696882.8441199996</v>
      </c>
      <c r="O42" s="11">
        <v>6267724.7288300004</v>
      </c>
      <c r="P42" s="11">
        <v>9309.89113</v>
      </c>
      <c r="Q42" s="11">
        <v>6258414.8377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-4576894.7788399998</v>
      </c>
      <c r="AB42" s="11">
        <v>-86858.133560000002</v>
      </c>
      <c r="AC42" s="11">
        <v>-4490036.6452799998</v>
      </c>
      <c r="AD42" s="11">
        <v>1750.17418</v>
      </c>
      <c r="AE42" s="11">
        <v>1750.17418</v>
      </c>
      <c r="AF42" s="11">
        <v>0</v>
      </c>
      <c r="AG42" s="11">
        <v>574625.40367000003</v>
      </c>
      <c r="AH42" s="11">
        <v>75798.068249999997</v>
      </c>
      <c r="AI42" s="11">
        <v>498827.33542000002</v>
      </c>
      <c r="AJ42" s="11">
        <v>4000519.2009899998</v>
      </c>
      <c r="AK42" s="11">
        <v>9309.89113</v>
      </c>
      <c r="AL42" s="11">
        <v>3991209.3098599999</v>
      </c>
      <c r="AM42" s="11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</row>
    <row r="43" spans="2:47" x14ac:dyDescent="0.25">
      <c r="B43" s="10">
        <v>34</v>
      </c>
      <c r="C43" s="14" t="s">
        <v>78</v>
      </c>
      <c r="D43" s="9" t="str">
        <f t="shared" si="2"/>
        <v>36</v>
      </c>
      <c r="E43" s="9" t="str">
        <f t="shared" si="3"/>
        <v xml:space="preserve"> Забір, очищення та постачання води</v>
      </c>
      <c r="F43" s="11">
        <v>4692.1373999999996</v>
      </c>
      <c r="G43" s="11">
        <v>4692.1373999999996</v>
      </c>
      <c r="H43" s="11">
        <v>0</v>
      </c>
      <c r="I43" s="11">
        <v>4692.1285500000004</v>
      </c>
      <c r="J43" s="11">
        <v>4692.1285500000004</v>
      </c>
      <c r="K43" s="11">
        <v>0</v>
      </c>
      <c r="L43" s="11">
        <v>0</v>
      </c>
      <c r="M43" s="11">
        <v>0</v>
      </c>
      <c r="N43" s="11">
        <v>0</v>
      </c>
      <c r="O43" s="11">
        <v>8.8500000000000002E-3</v>
      </c>
      <c r="P43" s="11">
        <v>8.8500000000000002E-3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-22.343620000000001</v>
      </c>
      <c r="AB43" s="11">
        <v>-22.343620000000001</v>
      </c>
      <c r="AC43" s="11">
        <v>0</v>
      </c>
      <c r="AD43" s="11">
        <v>22.34036</v>
      </c>
      <c r="AE43" s="11">
        <v>22.34036</v>
      </c>
      <c r="AF43" s="11">
        <v>0</v>
      </c>
      <c r="AG43" s="11">
        <v>0</v>
      </c>
      <c r="AH43" s="11">
        <v>0</v>
      </c>
      <c r="AI43" s="11">
        <v>0</v>
      </c>
      <c r="AJ43" s="11">
        <v>3.2599999999999999E-3</v>
      </c>
      <c r="AK43" s="11">
        <v>3.2599999999999999E-3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</row>
    <row r="44" spans="2:47" x14ac:dyDescent="0.25">
      <c r="B44" s="10">
        <v>35</v>
      </c>
      <c r="C44" s="14" t="s">
        <v>77</v>
      </c>
      <c r="D44" s="9" t="str">
        <f t="shared" si="2"/>
        <v>37</v>
      </c>
      <c r="E44" s="9" t="str">
        <f t="shared" si="3"/>
        <v xml:space="preserve"> Каналізація, відведення й очищення стічних вод</v>
      </c>
      <c r="F44" s="11">
        <v>1990.5959499999999</v>
      </c>
      <c r="G44" s="11">
        <v>1990.5959499999999</v>
      </c>
      <c r="H44" s="11">
        <v>0</v>
      </c>
      <c r="I44" s="11">
        <v>1053.3306500000001</v>
      </c>
      <c r="J44" s="11">
        <v>1053.3306500000001</v>
      </c>
      <c r="K44" s="11">
        <v>0</v>
      </c>
      <c r="L44" s="11">
        <v>937.26530000000002</v>
      </c>
      <c r="M44" s="11">
        <v>937.26530000000002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-908.37998000000005</v>
      </c>
      <c r="AB44" s="11">
        <v>-908.37998000000005</v>
      </c>
      <c r="AC44" s="11">
        <v>0</v>
      </c>
      <c r="AD44" s="11">
        <v>1.9973000000000001</v>
      </c>
      <c r="AE44" s="11">
        <v>1.9973000000000001</v>
      </c>
      <c r="AF44" s="11">
        <v>0</v>
      </c>
      <c r="AG44" s="11">
        <v>906.38268000000005</v>
      </c>
      <c r="AH44" s="11">
        <v>906.38268000000005</v>
      </c>
      <c r="AI44" s="11">
        <v>0</v>
      </c>
      <c r="AJ44" s="11">
        <v>0</v>
      </c>
      <c r="AK44" s="11">
        <v>0</v>
      </c>
      <c r="AL44" s="11">
        <v>0</v>
      </c>
      <c r="AM44" s="11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</row>
    <row r="45" spans="2:47" x14ac:dyDescent="0.25">
      <c r="B45" s="10">
        <v>36</v>
      </c>
      <c r="C45" s="14" t="s">
        <v>76</v>
      </c>
      <c r="D45" s="9" t="str">
        <f t="shared" si="2"/>
        <v>38</v>
      </c>
      <c r="E45" s="9" t="str">
        <f t="shared" si="3"/>
        <v xml:space="preserve"> Збирання, оброблення й видалення відходів; відновлення матеріалів</v>
      </c>
      <c r="F45" s="11">
        <v>9674.4470500000007</v>
      </c>
      <c r="G45" s="11">
        <v>9674.4470500000007</v>
      </c>
      <c r="H45" s="11">
        <v>0</v>
      </c>
      <c r="I45" s="11">
        <v>8642.0935700000009</v>
      </c>
      <c r="J45" s="11">
        <v>8642.0935700000009</v>
      </c>
      <c r="K45" s="11">
        <v>0</v>
      </c>
      <c r="L45" s="11">
        <v>0</v>
      </c>
      <c r="M45" s="11">
        <v>0</v>
      </c>
      <c r="N45" s="11">
        <v>0</v>
      </c>
      <c r="O45" s="11">
        <v>1032.35348</v>
      </c>
      <c r="P45" s="11">
        <v>1032.35348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-1076.48026</v>
      </c>
      <c r="AB45" s="11">
        <v>-1076.48026</v>
      </c>
      <c r="AC45" s="11">
        <v>0</v>
      </c>
      <c r="AD45" s="11">
        <v>44.128169999999997</v>
      </c>
      <c r="AE45" s="11">
        <v>44.128169999999997</v>
      </c>
      <c r="AF45" s="11">
        <v>0</v>
      </c>
      <c r="AG45" s="11">
        <v>0</v>
      </c>
      <c r="AH45" s="11">
        <v>0</v>
      </c>
      <c r="AI45" s="11">
        <v>0</v>
      </c>
      <c r="AJ45" s="11">
        <v>1032.3520900000001</v>
      </c>
      <c r="AK45" s="11">
        <v>1032.3520900000001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</row>
    <row r="46" spans="2:47" x14ac:dyDescent="0.25">
      <c r="B46" s="10">
        <v>37</v>
      </c>
      <c r="C46" s="14" t="s">
        <v>75</v>
      </c>
      <c r="D46" s="9" t="str">
        <f t="shared" si="2"/>
        <v>39</v>
      </c>
      <c r="E46" s="9" t="str">
        <f t="shared" si="3"/>
        <v xml:space="preserve"> Інша діяльність щодо поводження з відходами</v>
      </c>
      <c r="F46" s="11">
        <v>121.49544</v>
      </c>
      <c r="G46" s="11">
        <v>121.49544</v>
      </c>
      <c r="H46" s="11">
        <v>0</v>
      </c>
      <c r="I46" s="11">
        <v>121.49544</v>
      </c>
      <c r="J46" s="11">
        <v>121.49544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-2.3217599999999998</v>
      </c>
      <c r="AB46" s="11">
        <v>-2.3217599999999998</v>
      </c>
      <c r="AC46" s="11">
        <v>0</v>
      </c>
      <c r="AD46" s="11">
        <v>2.3217599999999998</v>
      </c>
      <c r="AE46" s="11">
        <v>2.3217599999999998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11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</row>
    <row r="47" spans="2:47" x14ac:dyDescent="0.25">
      <c r="B47" s="10">
        <v>38</v>
      </c>
      <c r="C47" s="14" t="s">
        <v>74</v>
      </c>
      <c r="D47" s="9" t="str">
        <f t="shared" si="2"/>
        <v>41</v>
      </c>
      <c r="E47" s="9" t="str">
        <f t="shared" si="3"/>
        <v xml:space="preserve"> Будівництво будівель</v>
      </c>
      <c r="F47" s="11">
        <v>534565.19033999997</v>
      </c>
      <c r="G47" s="11">
        <v>534565.19033999997</v>
      </c>
      <c r="H47" s="11">
        <v>0</v>
      </c>
      <c r="I47" s="11">
        <v>238226.10626999999</v>
      </c>
      <c r="J47" s="11">
        <v>238226.10626999999</v>
      </c>
      <c r="K47" s="11">
        <v>0</v>
      </c>
      <c r="L47" s="11">
        <v>5437.7056899999998</v>
      </c>
      <c r="M47" s="11">
        <v>5437.7056899999998</v>
      </c>
      <c r="N47" s="11">
        <v>0</v>
      </c>
      <c r="O47" s="11">
        <v>300744.4571</v>
      </c>
      <c r="P47" s="11">
        <v>300744.4571</v>
      </c>
      <c r="Q47" s="11">
        <v>0</v>
      </c>
      <c r="R47" s="11">
        <v>-9843.0787199999995</v>
      </c>
      <c r="S47" s="11">
        <v>-9843.0787199999995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-259762.95522999999</v>
      </c>
      <c r="AB47" s="11">
        <v>-259762.95522999999</v>
      </c>
      <c r="AC47" s="11">
        <v>0</v>
      </c>
      <c r="AD47" s="11">
        <v>2043.7223799999999</v>
      </c>
      <c r="AE47" s="11">
        <v>2043.7223799999999</v>
      </c>
      <c r="AF47" s="11">
        <v>0</v>
      </c>
      <c r="AG47" s="11">
        <v>2.3131599999999999</v>
      </c>
      <c r="AH47" s="11">
        <v>2.3131599999999999</v>
      </c>
      <c r="AI47" s="11">
        <v>0</v>
      </c>
      <c r="AJ47" s="11">
        <v>299442.52870000002</v>
      </c>
      <c r="AK47" s="11">
        <v>299442.52870000002</v>
      </c>
      <c r="AL47" s="11">
        <v>0</v>
      </c>
      <c r="AM47" s="11">
        <v>-41725.60901</v>
      </c>
      <c r="AN47" s="11">
        <v>-41725.60901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</row>
    <row r="48" spans="2:47" x14ac:dyDescent="0.25">
      <c r="B48" s="10">
        <v>39</v>
      </c>
      <c r="C48" s="14" t="s">
        <v>73</v>
      </c>
      <c r="D48" s="9" t="str">
        <f t="shared" si="2"/>
        <v>42</v>
      </c>
      <c r="E48" s="9" t="str">
        <f t="shared" si="3"/>
        <v xml:space="preserve"> Будівництво споруд</v>
      </c>
      <c r="F48" s="11">
        <v>85477.197929999995</v>
      </c>
      <c r="G48" s="11">
        <v>85477.197929999995</v>
      </c>
      <c r="H48" s="11">
        <v>0</v>
      </c>
      <c r="I48" s="11">
        <v>76227.420939999996</v>
      </c>
      <c r="J48" s="11">
        <v>76227.420939999996</v>
      </c>
      <c r="K48" s="11">
        <v>0</v>
      </c>
      <c r="L48" s="11">
        <v>5178.3844099999997</v>
      </c>
      <c r="M48" s="11">
        <v>5178.3844099999997</v>
      </c>
      <c r="N48" s="11">
        <v>0</v>
      </c>
      <c r="O48" s="11">
        <v>4071.3925800000002</v>
      </c>
      <c r="P48" s="11">
        <v>4071.3925800000002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-4819.3018899999997</v>
      </c>
      <c r="AB48" s="11">
        <v>-4819.3018899999997</v>
      </c>
      <c r="AC48" s="11">
        <v>0</v>
      </c>
      <c r="AD48" s="11">
        <v>548.35860000000002</v>
      </c>
      <c r="AE48" s="11">
        <v>548.35860000000002</v>
      </c>
      <c r="AF48" s="11">
        <v>0</v>
      </c>
      <c r="AG48" s="11">
        <v>199.55071000000001</v>
      </c>
      <c r="AH48" s="11">
        <v>199.55071000000001</v>
      </c>
      <c r="AI48" s="11">
        <v>0</v>
      </c>
      <c r="AJ48" s="11">
        <v>4071.3925800000002</v>
      </c>
      <c r="AK48" s="11">
        <v>4071.3925800000002</v>
      </c>
      <c r="AL48" s="11">
        <v>0</v>
      </c>
      <c r="AM48" s="11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</row>
    <row r="49" spans="2:47" x14ac:dyDescent="0.25">
      <c r="B49" s="10">
        <v>40</v>
      </c>
      <c r="C49" s="14" t="s">
        <v>72</v>
      </c>
      <c r="D49" s="9" t="str">
        <f t="shared" si="2"/>
        <v>43</v>
      </c>
      <c r="E49" s="9" t="str">
        <f t="shared" si="3"/>
        <v xml:space="preserve"> Спеціалізовані будівельні роботи</v>
      </c>
      <c r="F49" s="11">
        <v>173259.39327999999</v>
      </c>
      <c r="G49" s="11">
        <v>173259.39327999999</v>
      </c>
      <c r="H49" s="11">
        <v>0</v>
      </c>
      <c r="I49" s="11">
        <v>156308.06571</v>
      </c>
      <c r="J49" s="11">
        <v>156308.06571</v>
      </c>
      <c r="K49" s="11">
        <v>0</v>
      </c>
      <c r="L49" s="11">
        <v>2927.8163100000002</v>
      </c>
      <c r="M49" s="11">
        <v>2927.8163100000002</v>
      </c>
      <c r="N49" s="11">
        <v>0</v>
      </c>
      <c r="O49" s="11">
        <v>14023.511259999999</v>
      </c>
      <c r="P49" s="11">
        <v>14023.511259999999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-14780.116739999999</v>
      </c>
      <c r="AB49" s="11">
        <v>-14780.116739999999</v>
      </c>
      <c r="AC49" s="11">
        <v>0</v>
      </c>
      <c r="AD49" s="11">
        <v>1356.60456</v>
      </c>
      <c r="AE49" s="11">
        <v>1356.60456</v>
      </c>
      <c r="AF49" s="11">
        <v>0</v>
      </c>
      <c r="AG49" s="11">
        <v>21.59958</v>
      </c>
      <c r="AH49" s="11">
        <v>21.59958</v>
      </c>
      <c r="AI49" s="11">
        <v>0</v>
      </c>
      <c r="AJ49" s="11">
        <v>13401.9126</v>
      </c>
      <c r="AK49" s="11">
        <v>13401.9126</v>
      </c>
      <c r="AL49" s="11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</row>
    <row r="50" spans="2:47" ht="24" x14ac:dyDescent="0.25">
      <c r="B50" s="10">
        <v>41</v>
      </c>
      <c r="C50" s="14" t="s">
        <v>71</v>
      </c>
      <c r="D50" s="9" t="str">
        <f t="shared" si="2"/>
        <v>45</v>
      </c>
      <c r="E50" s="9" t="str">
        <f t="shared" si="3"/>
        <v xml:space="preserve"> Оптова та роздрібна торгівля автотранспортними засобами та мотоциклами, їх ремонт</v>
      </c>
      <c r="F50" s="11">
        <v>274519.94735999999</v>
      </c>
      <c r="G50" s="11">
        <v>274519.94735999999</v>
      </c>
      <c r="H50" s="11">
        <v>0</v>
      </c>
      <c r="I50" s="11">
        <v>257476.79642</v>
      </c>
      <c r="J50" s="11">
        <v>257476.79642</v>
      </c>
      <c r="K50" s="11">
        <v>0</v>
      </c>
      <c r="L50" s="11">
        <v>0</v>
      </c>
      <c r="M50" s="11">
        <v>0</v>
      </c>
      <c r="N50" s="11">
        <v>0</v>
      </c>
      <c r="O50" s="11">
        <v>12939.981390000001</v>
      </c>
      <c r="P50" s="11">
        <v>12939.981390000001</v>
      </c>
      <c r="Q50" s="11">
        <v>0</v>
      </c>
      <c r="R50" s="11">
        <v>4103.1695499999996</v>
      </c>
      <c r="S50" s="11">
        <v>4103.1695499999996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-5512.7422399999996</v>
      </c>
      <c r="AB50" s="11">
        <v>-5512.7422399999996</v>
      </c>
      <c r="AC50" s="11">
        <v>0</v>
      </c>
      <c r="AD50" s="11">
        <v>1825.1757500000001</v>
      </c>
      <c r="AE50" s="11">
        <v>1825.1757500000001</v>
      </c>
      <c r="AF50" s="11">
        <v>0</v>
      </c>
      <c r="AG50" s="11">
        <v>0</v>
      </c>
      <c r="AH50" s="11">
        <v>0</v>
      </c>
      <c r="AI50" s="11">
        <v>0</v>
      </c>
      <c r="AJ50" s="11">
        <v>9177.4934900000007</v>
      </c>
      <c r="AK50" s="11">
        <v>9177.4934900000007</v>
      </c>
      <c r="AL50" s="11">
        <v>0</v>
      </c>
      <c r="AM50" s="11">
        <v>-5489.9269999999997</v>
      </c>
      <c r="AN50" s="11">
        <v>-5489.9269999999997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</row>
    <row r="51" spans="2:47" ht="24" x14ac:dyDescent="0.25">
      <c r="B51" s="10">
        <v>42</v>
      </c>
      <c r="C51" s="14" t="s">
        <v>70</v>
      </c>
      <c r="D51" s="9" t="str">
        <f t="shared" si="2"/>
        <v>46</v>
      </c>
      <c r="E51" s="9" t="str">
        <f t="shared" si="3"/>
        <v xml:space="preserve"> Оптова торгівля, крім торгівлі автотранспортними засобами та мотоциклами</v>
      </c>
      <c r="F51" s="11">
        <v>20961051.55314</v>
      </c>
      <c r="G51" s="11">
        <v>15451305.84553</v>
      </c>
      <c r="H51" s="11">
        <v>5509745.7076099999</v>
      </c>
      <c r="I51" s="11">
        <v>2692583.6203600001</v>
      </c>
      <c r="J51" s="11">
        <v>2686236.6539400001</v>
      </c>
      <c r="K51" s="11">
        <v>6346.9664199999997</v>
      </c>
      <c r="L51" s="11">
        <v>11745866.93571</v>
      </c>
      <c r="M51" s="11">
        <v>11745866.93571</v>
      </c>
      <c r="N51" s="11">
        <v>0</v>
      </c>
      <c r="O51" s="11">
        <v>3347885.2765199998</v>
      </c>
      <c r="P51" s="11">
        <v>206105.81490999999</v>
      </c>
      <c r="Q51" s="11">
        <v>3141779.4616100001</v>
      </c>
      <c r="R51" s="11">
        <v>3174715.7205500002</v>
      </c>
      <c r="S51" s="11">
        <v>813096.44097</v>
      </c>
      <c r="T51" s="11">
        <v>2361619.2795799999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-3056039.48648</v>
      </c>
      <c r="AB51" s="11">
        <v>-1065356.4417399999</v>
      </c>
      <c r="AC51" s="11">
        <v>-1990683.04474</v>
      </c>
      <c r="AD51" s="11">
        <v>17629.95721</v>
      </c>
      <c r="AE51" s="11">
        <v>17629.95721</v>
      </c>
      <c r="AF51" s="11">
        <v>0</v>
      </c>
      <c r="AG51" s="11">
        <v>563747.45108999999</v>
      </c>
      <c r="AH51" s="11">
        <v>563747.45108999999</v>
      </c>
      <c r="AI51" s="11">
        <v>0</v>
      </c>
      <c r="AJ51" s="11">
        <v>2231397.2758499999</v>
      </c>
      <c r="AK51" s="11">
        <v>186792.53851000001</v>
      </c>
      <c r="AL51" s="11">
        <v>2044604.73734</v>
      </c>
      <c r="AM51" s="11">
        <v>243264.80233000001</v>
      </c>
      <c r="AN51" s="11">
        <v>297186.49492999999</v>
      </c>
      <c r="AO51" s="11">
        <v>-53921.692600000002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</row>
    <row r="52" spans="2:47" ht="24" x14ac:dyDescent="0.25">
      <c r="B52" s="10">
        <v>43</v>
      </c>
      <c r="C52" s="14" t="s">
        <v>69</v>
      </c>
      <c r="D52" s="9" t="str">
        <f t="shared" si="2"/>
        <v>47</v>
      </c>
      <c r="E52" s="9" t="str">
        <f t="shared" si="3"/>
        <v xml:space="preserve"> Роздрібна торгівля, крім торгівлі автотранспортними засобами та мотоциклами</v>
      </c>
      <c r="F52" s="11">
        <v>4051086.39139</v>
      </c>
      <c r="G52" s="11">
        <v>2142259.1840900001</v>
      </c>
      <c r="H52" s="11">
        <v>1908827.2072999999</v>
      </c>
      <c r="I52" s="11">
        <v>3641634.3243900002</v>
      </c>
      <c r="J52" s="11">
        <v>1732807.1170900001</v>
      </c>
      <c r="K52" s="11">
        <v>1908827.2072999999</v>
      </c>
      <c r="L52" s="11">
        <v>5011.2749999999996</v>
      </c>
      <c r="M52" s="11">
        <v>5011.2749999999996</v>
      </c>
      <c r="N52" s="11">
        <v>0</v>
      </c>
      <c r="O52" s="11">
        <v>98747.714919999999</v>
      </c>
      <c r="P52" s="11">
        <v>98747.714919999999</v>
      </c>
      <c r="Q52" s="11">
        <v>0</v>
      </c>
      <c r="R52" s="11">
        <v>230833.89541</v>
      </c>
      <c r="S52" s="11">
        <v>230833.89541</v>
      </c>
      <c r="T52" s="11">
        <v>0</v>
      </c>
      <c r="U52" s="11">
        <v>0</v>
      </c>
      <c r="V52" s="11">
        <v>0</v>
      </c>
      <c r="W52" s="11">
        <v>0</v>
      </c>
      <c r="X52" s="11">
        <v>74859.181670000005</v>
      </c>
      <c r="Y52" s="11">
        <v>74859.181670000005</v>
      </c>
      <c r="Z52" s="11">
        <v>0</v>
      </c>
      <c r="AA52" s="11">
        <v>-199619.17056</v>
      </c>
      <c r="AB52" s="11">
        <v>-198946.68872999999</v>
      </c>
      <c r="AC52" s="11">
        <v>-672.48182999999995</v>
      </c>
      <c r="AD52" s="11">
        <v>19351.24569</v>
      </c>
      <c r="AE52" s="11">
        <v>18678.763859999999</v>
      </c>
      <c r="AF52" s="11">
        <v>672.48182999999995</v>
      </c>
      <c r="AG52" s="11">
        <v>160.20508000000001</v>
      </c>
      <c r="AH52" s="11">
        <v>160.20508000000001</v>
      </c>
      <c r="AI52" s="11">
        <v>0</v>
      </c>
      <c r="AJ52" s="11">
        <v>88642.323740000007</v>
      </c>
      <c r="AK52" s="11">
        <v>88642.323740000007</v>
      </c>
      <c r="AL52" s="11">
        <v>0</v>
      </c>
      <c r="AM52" s="11">
        <v>91465.396049999996</v>
      </c>
      <c r="AN52" s="11">
        <v>91465.396049999996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</row>
    <row r="53" spans="2:47" x14ac:dyDescent="0.25">
      <c r="B53" s="10">
        <v>44</v>
      </c>
      <c r="C53" s="14" t="s">
        <v>68</v>
      </c>
      <c r="D53" s="9" t="str">
        <f t="shared" si="2"/>
        <v>49</v>
      </c>
      <c r="E53" s="9" t="str">
        <f t="shared" si="3"/>
        <v xml:space="preserve"> Наземний і трубопровідний транспорт</v>
      </c>
      <c r="F53" s="11">
        <v>599166.96388000005</v>
      </c>
      <c r="G53" s="11">
        <v>599166.96388000005</v>
      </c>
      <c r="H53" s="11">
        <v>0</v>
      </c>
      <c r="I53" s="11">
        <v>554524.38441000006</v>
      </c>
      <c r="J53" s="11">
        <v>554524.38441000006</v>
      </c>
      <c r="K53" s="11">
        <v>0</v>
      </c>
      <c r="L53" s="11">
        <v>14367.55644</v>
      </c>
      <c r="M53" s="11">
        <v>14367.55644</v>
      </c>
      <c r="N53" s="11">
        <v>0</v>
      </c>
      <c r="O53" s="11">
        <v>30275.02303</v>
      </c>
      <c r="P53" s="11">
        <v>30275.02303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-32149.44066</v>
      </c>
      <c r="AB53" s="11">
        <v>-32149.44066</v>
      </c>
      <c r="AC53" s="11">
        <v>0</v>
      </c>
      <c r="AD53" s="11">
        <v>4276.6849300000003</v>
      </c>
      <c r="AE53" s="11">
        <v>4276.6849300000003</v>
      </c>
      <c r="AF53" s="11">
        <v>0</v>
      </c>
      <c r="AG53" s="11">
        <v>88.46575</v>
      </c>
      <c r="AH53" s="11">
        <v>88.46575</v>
      </c>
      <c r="AI53" s="11">
        <v>0</v>
      </c>
      <c r="AJ53" s="11">
        <v>27784.289980000001</v>
      </c>
      <c r="AK53" s="11">
        <v>27784.289980000001</v>
      </c>
      <c r="AL53" s="11">
        <v>0</v>
      </c>
      <c r="AM53" s="11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</row>
    <row r="54" spans="2:47" x14ac:dyDescent="0.25">
      <c r="B54" s="10">
        <v>45</v>
      </c>
      <c r="C54" s="14" t="s">
        <v>67</v>
      </c>
      <c r="D54" s="9" t="str">
        <f t="shared" si="2"/>
        <v>50</v>
      </c>
      <c r="E54" s="9" t="str">
        <f t="shared" si="3"/>
        <v xml:space="preserve"> Водний транспорт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</row>
    <row r="55" spans="2:47" x14ac:dyDescent="0.25">
      <c r="B55" s="10">
        <v>46</v>
      </c>
      <c r="C55" s="14" t="s">
        <v>66</v>
      </c>
      <c r="D55" s="9" t="str">
        <f t="shared" si="2"/>
        <v>51</v>
      </c>
      <c r="E55" s="9" t="str">
        <f t="shared" si="3"/>
        <v xml:space="preserve"> Авіаційний транспорт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11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</row>
    <row r="56" spans="2:47" ht="24" x14ac:dyDescent="0.25">
      <c r="B56" s="10">
        <v>47</v>
      </c>
      <c r="C56" s="14" t="s">
        <v>65</v>
      </c>
      <c r="D56" s="9" t="str">
        <f t="shared" si="2"/>
        <v>52</v>
      </c>
      <c r="E56" s="9" t="str">
        <f t="shared" si="3"/>
        <v xml:space="preserve"> Складське господарство та допоміжна діяльність у сфері транспорту</v>
      </c>
      <c r="F56" s="11">
        <v>231584.29715</v>
      </c>
      <c r="G56" s="11">
        <v>231584.29715</v>
      </c>
      <c r="H56" s="11">
        <v>0</v>
      </c>
      <c r="I56" s="11">
        <v>129211.18961</v>
      </c>
      <c r="J56" s="11">
        <v>129211.18961</v>
      </c>
      <c r="K56" s="11">
        <v>0</v>
      </c>
      <c r="L56" s="11">
        <v>98892.722290000005</v>
      </c>
      <c r="M56" s="11">
        <v>98892.722290000005</v>
      </c>
      <c r="N56" s="11">
        <v>0</v>
      </c>
      <c r="O56" s="11">
        <v>3480.3852499999998</v>
      </c>
      <c r="P56" s="11">
        <v>3480.3852499999998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-6646.4177600000003</v>
      </c>
      <c r="AB56" s="11">
        <v>-6646.4177600000003</v>
      </c>
      <c r="AC56" s="11">
        <v>0</v>
      </c>
      <c r="AD56" s="11">
        <v>1041.7298499999999</v>
      </c>
      <c r="AE56" s="11">
        <v>1041.7298499999999</v>
      </c>
      <c r="AF56" s="11">
        <v>0</v>
      </c>
      <c r="AG56" s="11">
        <v>3124.50758</v>
      </c>
      <c r="AH56" s="11">
        <v>3124.50758</v>
      </c>
      <c r="AI56" s="11">
        <v>0</v>
      </c>
      <c r="AJ56" s="11">
        <v>2480.1803300000001</v>
      </c>
      <c r="AK56" s="11">
        <v>2480.1803300000001</v>
      </c>
      <c r="AL56" s="11">
        <v>0</v>
      </c>
      <c r="AM56" s="11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</row>
    <row r="57" spans="2:47" x14ac:dyDescent="0.25">
      <c r="B57" s="10">
        <v>48</v>
      </c>
      <c r="C57" s="14" t="s">
        <v>64</v>
      </c>
      <c r="D57" s="9" t="str">
        <f t="shared" si="2"/>
        <v>53</v>
      </c>
      <c r="E57" s="9" t="str">
        <f t="shared" si="3"/>
        <v xml:space="preserve"> Поштова та кур'єрська діяльність</v>
      </c>
      <c r="F57" s="11">
        <v>1752.09925</v>
      </c>
      <c r="G57" s="11">
        <v>1752.09925</v>
      </c>
      <c r="H57" s="11">
        <v>0</v>
      </c>
      <c r="I57" s="11">
        <v>1752.09925</v>
      </c>
      <c r="J57" s="11">
        <v>1752.09925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-15.10289</v>
      </c>
      <c r="AB57" s="11">
        <v>-15.10289</v>
      </c>
      <c r="AC57" s="11">
        <v>0</v>
      </c>
      <c r="AD57" s="11">
        <v>15.10289</v>
      </c>
      <c r="AE57" s="11">
        <v>15.10289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0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11">
        <v>0</v>
      </c>
      <c r="AU57" s="11">
        <v>0</v>
      </c>
    </row>
    <row r="58" spans="2:47" x14ac:dyDescent="0.25">
      <c r="B58" s="10">
        <v>49</v>
      </c>
      <c r="C58" s="14" t="s">
        <v>63</v>
      </c>
      <c r="D58" s="9" t="str">
        <f t="shared" si="2"/>
        <v>55</v>
      </c>
      <c r="E58" s="9" t="str">
        <f t="shared" si="3"/>
        <v xml:space="preserve"> Тимчасове розміщування</v>
      </c>
      <c r="F58" s="11">
        <v>28141.30615</v>
      </c>
      <c r="G58" s="11">
        <v>28141.30615</v>
      </c>
      <c r="H58" s="11">
        <v>0</v>
      </c>
      <c r="I58" s="11">
        <v>27203.316729999999</v>
      </c>
      <c r="J58" s="11">
        <v>27203.316729999999</v>
      </c>
      <c r="K58" s="11">
        <v>0</v>
      </c>
      <c r="L58" s="11">
        <v>0</v>
      </c>
      <c r="M58" s="11">
        <v>0</v>
      </c>
      <c r="N58" s="11">
        <v>0</v>
      </c>
      <c r="O58" s="11">
        <v>937.98942</v>
      </c>
      <c r="P58" s="11">
        <v>937.98942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-693.32781</v>
      </c>
      <c r="AB58" s="11">
        <v>-693.32781</v>
      </c>
      <c r="AC58" s="11">
        <v>0</v>
      </c>
      <c r="AD58" s="11">
        <v>303.09856000000002</v>
      </c>
      <c r="AE58" s="11">
        <v>303.09856000000002</v>
      </c>
      <c r="AF58" s="11">
        <v>0</v>
      </c>
      <c r="AG58" s="11">
        <v>0</v>
      </c>
      <c r="AH58" s="11">
        <v>0</v>
      </c>
      <c r="AI58" s="11">
        <v>0</v>
      </c>
      <c r="AJ58" s="11">
        <v>390.22924999999998</v>
      </c>
      <c r="AK58" s="11">
        <v>390.22924999999998</v>
      </c>
      <c r="AL58" s="11">
        <v>0</v>
      </c>
      <c r="AM58" s="11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</row>
    <row r="59" spans="2:47" x14ac:dyDescent="0.25">
      <c r="B59" s="10">
        <v>50</v>
      </c>
      <c r="C59" s="14" t="s">
        <v>62</v>
      </c>
      <c r="D59" s="9" t="str">
        <f t="shared" si="2"/>
        <v>56</v>
      </c>
      <c r="E59" s="9" t="str">
        <f t="shared" si="3"/>
        <v xml:space="preserve"> Діяльність із забезпечення стравами та напоями</v>
      </c>
      <c r="F59" s="11">
        <v>111814.21111</v>
      </c>
      <c r="G59" s="11">
        <v>111814.21111</v>
      </c>
      <c r="H59" s="11">
        <v>0</v>
      </c>
      <c r="I59" s="11">
        <v>101690.81174999999</v>
      </c>
      <c r="J59" s="11">
        <v>101690.81174999999</v>
      </c>
      <c r="K59" s="11">
        <v>0</v>
      </c>
      <c r="L59" s="11">
        <v>620.22617000000002</v>
      </c>
      <c r="M59" s="11">
        <v>620.22617000000002</v>
      </c>
      <c r="N59" s="11">
        <v>0</v>
      </c>
      <c r="O59" s="11">
        <v>9503.1731899999995</v>
      </c>
      <c r="P59" s="11">
        <v>9503.1731899999995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-10253.510249999999</v>
      </c>
      <c r="AB59" s="11">
        <v>-10253.510249999999</v>
      </c>
      <c r="AC59" s="11">
        <v>0</v>
      </c>
      <c r="AD59" s="11">
        <v>2295.6000300000001</v>
      </c>
      <c r="AE59" s="11">
        <v>2295.6000300000001</v>
      </c>
      <c r="AF59" s="11">
        <v>0</v>
      </c>
      <c r="AG59" s="11">
        <v>182.93539999999999</v>
      </c>
      <c r="AH59" s="11">
        <v>182.93539999999999</v>
      </c>
      <c r="AI59" s="11">
        <v>0</v>
      </c>
      <c r="AJ59" s="11">
        <v>7774.9748200000004</v>
      </c>
      <c r="AK59" s="11">
        <v>7774.9748200000004</v>
      </c>
      <c r="AL59" s="11">
        <v>0</v>
      </c>
      <c r="AM59" s="11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</row>
    <row r="60" spans="2:47" x14ac:dyDescent="0.25">
      <c r="B60" s="10">
        <v>51</v>
      </c>
      <c r="C60" s="14" t="s">
        <v>61</v>
      </c>
      <c r="D60" s="9" t="str">
        <f t="shared" si="2"/>
        <v>58</v>
      </c>
      <c r="E60" s="9" t="str">
        <f t="shared" si="3"/>
        <v xml:space="preserve"> Видавнича діяльність</v>
      </c>
      <c r="F60" s="11">
        <v>8842.1461199999994</v>
      </c>
      <c r="G60" s="11">
        <v>8842.1461199999994</v>
      </c>
      <c r="H60" s="11">
        <v>0</v>
      </c>
      <c r="I60" s="11">
        <v>8822.0152500000004</v>
      </c>
      <c r="J60" s="11">
        <v>8822.0152500000004</v>
      </c>
      <c r="K60" s="11">
        <v>0</v>
      </c>
      <c r="L60" s="11">
        <v>0</v>
      </c>
      <c r="M60" s="11">
        <v>0</v>
      </c>
      <c r="N60" s="11">
        <v>0</v>
      </c>
      <c r="O60" s="11">
        <v>20.130870000000002</v>
      </c>
      <c r="P60" s="11">
        <v>20.130870000000002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-83.521900000000002</v>
      </c>
      <c r="AB60" s="11">
        <v>-83.521900000000002</v>
      </c>
      <c r="AC60" s="11">
        <v>0</v>
      </c>
      <c r="AD60" s="11">
        <v>65.692480000000003</v>
      </c>
      <c r="AE60" s="11">
        <v>65.692480000000003</v>
      </c>
      <c r="AF60" s="11">
        <v>0</v>
      </c>
      <c r="AG60" s="11">
        <v>0</v>
      </c>
      <c r="AH60" s="11">
        <v>0</v>
      </c>
      <c r="AI60" s="11">
        <v>0</v>
      </c>
      <c r="AJ60" s="11">
        <v>17.829419999999999</v>
      </c>
      <c r="AK60" s="11">
        <v>17.829419999999999</v>
      </c>
      <c r="AL60" s="11">
        <v>0</v>
      </c>
      <c r="AM60" s="11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</row>
    <row r="61" spans="2:47" ht="24" x14ac:dyDescent="0.25">
      <c r="B61" s="10">
        <v>52</v>
      </c>
      <c r="C61" s="14" t="s">
        <v>60</v>
      </c>
      <c r="D61" s="9" t="str">
        <f t="shared" si="2"/>
        <v>59</v>
      </c>
      <c r="E61" s="9" t="str">
        <f t="shared" si="3"/>
        <v xml:space="preserve"> Виробництво кіно- та відеофільмів, телевізійних програм, видання звукозаписів</v>
      </c>
      <c r="F61" s="11">
        <v>3017.8772899999999</v>
      </c>
      <c r="G61" s="11">
        <v>3017.8772899999999</v>
      </c>
      <c r="H61" s="11">
        <v>0</v>
      </c>
      <c r="I61" s="11">
        <v>3017.8772899999999</v>
      </c>
      <c r="J61" s="11">
        <v>3017.8772899999999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-29.11947</v>
      </c>
      <c r="AB61" s="11">
        <v>-29.11947</v>
      </c>
      <c r="AC61" s="11">
        <v>0</v>
      </c>
      <c r="AD61" s="11">
        <v>29.11947</v>
      </c>
      <c r="AE61" s="11">
        <v>29.11947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11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</row>
    <row r="62" spans="2:47" x14ac:dyDescent="0.25">
      <c r="B62" s="10">
        <v>53</v>
      </c>
      <c r="C62" s="14" t="s">
        <v>59</v>
      </c>
      <c r="D62" s="9" t="str">
        <f t="shared" si="2"/>
        <v>60</v>
      </c>
      <c r="E62" s="9" t="str">
        <f t="shared" si="3"/>
        <v xml:space="preserve"> Діяльність у сфері радіомовлення та телевізійного мовлення</v>
      </c>
      <c r="F62" s="11">
        <v>1862.4937199999999</v>
      </c>
      <c r="G62" s="11">
        <v>1862.4937199999999</v>
      </c>
      <c r="H62" s="11">
        <v>0</v>
      </c>
      <c r="I62" s="11">
        <v>483.22250000000003</v>
      </c>
      <c r="J62" s="11">
        <v>483.22250000000003</v>
      </c>
      <c r="K62" s="11">
        <v>0</v>
      </c>
      <c r="L62" s="11">
        <v>0</v>
      </c>
      <c r="M62" s="11">
        <v>0</v>
      </c>
      <c r="N62" s="11">
        <v>0</v>
      </c>
      <c r="O62" s="11">
        <v>1379.2712200000001</v>
      </c>
      <c r="P62" s="11">
        <v>1379.2712200000001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-1379.2712200000001</v>
      </c>
      <c r="AB62" s="11">
        <v>-1379.2712200000001</v>
      </c>
      <c r="AC62" s="11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1379.2712200000001</v>
      </c>
      <c r="AK62" s="11">
        <v>1379.2712200000001</v>
      </c>
      <c r="AL62" s="11">
        <v>0</v>
      </c>
      <c r="AM62" s="11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</row>
    <row r="63" spans="2:47" x14ac:dyDescent="0.25">
      <c r="B63" s="10">
        <v>54</v>
      </c>
      <c r="C63" s="14" t="s">
        <v>58</v>
      </c>
      <c r="D63" s="9" t="str">
        <f t="shared" si="2"/>
        <v>61</v>
      </c>
      <c r="E63" s="9" t="str">
        <f t="shared" si="3"/>
        <v xml:space="preserve"> Телекомунікації (електрозв'язок)</v>
      </c>
      <c r="F63" s="11">
        <v>8875.3278599999994</v>
      </c>
      <c r="G63" s="11">
        <v>8875.3278599999994</v>
      </c>
      <c r="H63" s="11">
        <v>0</v>
      </c>
      <c r="I63" s="11">
        <v>8131.8286600000001</v>
      </c>
      <c r="J63" s="11">
        <v>8131.8286600000001</v>
      </c>
      <c r="K63" s="11">
        <v>0</v>
      </c>
      <c r="L63" s="11">
        <v>0</v>
      </c>
      <c r="M63" s="11">
        <v>0</v>
      </c>
      <c r="N63" s="11">
        <v>0</v>
      </c>
      <c r="O63" s="11">
        <v>743.49919999999997</v>
      </c>
      <c r="P63" s="11">
        <v>743.49919999999997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-746.86919999999998</v>
      </c>
      <c r="AB63" s="11">
        <v>-746.86919999999998</v>
      </c>
      <c r="AC63" s="11">
        <v>0</v>
      </c>
      <c r="AD63" s="11">
        <v>22.237220000000001</v>
      </c>
      <c r="AE63" s="11">
        <v>22.237220000000001</v>
      </c>
      <c r="AF63" s="11">
        <v>0</v>
      </c>
      <c r="AG63" s="11">
        <v>0</v>
      </c>
      <c r="AH63" s="11">
        <v>0</v>
      </c>
      <c r="AI63" s="11">
        <v>0</v>
      </c>
      <c r="AJ63" s="11">
        <v>724.63198</v>
      </c>
      <c r="AK63" s="11">
        <v>724.63198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</row>
    <row r="64" spans="2:47" ht="24" x14ac:dyDescent="0.25">
      <c r="B64" s="10">
        <v>55</v>
      </c>
      <c r="C64" s="14" t="s">
        <v>57</v>
      </c>
      <c r="D64" s="9" t="str">
        <f t="shared" si="2"/>
        <v>62</v>
      </c>
      <c r="E64" s="9" t="str">
        <f t="shared" si="3"/>
        <v xml:space="preserve"> Комп'ютерне програмування, консультування та пов'язана з ними діяльність</v>
      </c>
      <c r="F64" s="11">
        <v>29763.251560000001</v>
      </c>
      <c r="G64" s="11">
        <v>29763.251560000001</v>
      </c>
      <c r="H64" s="11">
        <v>0</v>
      </c>
      <c r="I64" s="11">
        <v>29623.485710000001</v>
      </c>
      <c r="J64" s="11">
        <v>29623.485710000001</v>
      </c>
      <c r="K64" s="11">
        <v>0</v>
      </c>
      <c r="L64" s="11">
        <v>139.76585</v>
      </c>
      <c r="M64" s="11">
        <v>139.76585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-202.10355000000001</v>
      </c>
      <c r="AB64" s="11">
        <v>-202.10355000000001</v>
      </c>
      <c r="AC64" s="11">
        <v>0</v>
      </c>
      <c r="AD64" s="11">
        <v>186.56336999999999</v>
      </c>
      <c r="AE64" s="11">
        <v>186.56336999999999</v>
      </c>
      <c r="AF64" s="11">
        <v>0</v>
      </c>
      <c r="AG64" s="11">
        <v>15.540179999999999</v>
      </c>
      <c r="AH64" s="11">
        <v>15.540179999999999</v>
      </c>
      <c r="AI64" s="11">
        <v>0</v>
      </c>
      <c r="AJ64" s="11">
        <v>0</v>
      </c>
      <c r="AK64" s="11">
        <v>0</v>
      </c>
      <c r="AL64" s="11">
        <v>0</v>
      </c>
      <c r="AM64" s="11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</row>
    <row r="65" spans="2:47" x14ac:dyDescent="0.25">
      <c r="B65" s="10">
        <v>56</v>
      </c>
      <c r="C65" s="14" t="s">
        <v>56</v>
      </c>
      <c r="D65" s="9" t="str">
        <f t="shared" si="2"/>
        <v>63</v>
      </c>
      <c r="E65" s="9" t="str">
        <f t="shared" si="3"/>
        <v xml:space="preserve"> Надання інформаційних послуг</v>
      </c>
      <c r="F65" s="11">
        <v>17408.513770000001</v>
      </c>
      <c r="G65" s="11">
        <v>17408.513770000001</v>
      </c>
      <c r="H65" s="11">
        <v>0</v>
      </c>
      <c r="I65" s="11">
        <v>17408.513770000001</v>
      </c>
      <c r="J65" s="11">
        <v>17408.513770000001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-91.527019999999993</v>
      </c>
      <c r="AB65" s="11">
        <v>-91.527019999999993</v>
      </c>
      <c r="AC65" s="11">
        <v>0</v>
      </c>
      <c r="AD65" s="11">
        <v>91.527019999999993</v>
      </c>
      <c r="AE65" s="11">
        <v>91.527019999999993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11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</row>
    <row r="66" spans="2:47" ht="24" x14ac:dyDescent="0.25">
      <c r="B66" s="10">
        <v>57</v>
      </c>
      <c r="C66" s="14" t="s">
        <v>55</v>
      </c>
      <c r="D66" s="9" t="str">
        <f t="shared" si="2"/>
        <v>64</v>
      </c>
      <c r="E66" s="9" t="str">
        <f t="shared" si="3"/>
        <v xml:space="preserve"> Надання фінансових послуг, крім страхування та пенсійного забезпечення</v>
      </c>
      <c r="F66" s="11">
        <v>4081054.2042700001</v>
      </c>
      <c r="G66" s="11">
        <v>4081054.2042700001</v>
      </c>
      <c r="H66" s="11">
        <v>0</v>
      </c>
      <c r="I66" s="11">
        <v>4081054.2039100002</v>
      </c>
      <c r="J66" s="11">
        <v>4081054.2039100002</v>
      </c>
      <c r="K66" s="11">
        <v>0</v>
      </c>
      <c r="L66" s="11">
        <v>0</v>
      </c>
      <c r="M66" s="11">
        <v>0</v>
      </c>
      <c r="N66" s="11">
        <v>0</v>
      </c>
      <c r="O66" s="11">
        <v>3.6000000000000002E-4</v>
      </c>
      <c r="P66" s="11">
        <v>3.6000000000000002E-4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-46735.528290000002</v>
      </c>
      <c r="AB66" s="11">
        <v>-46735.528290000002</v>
      </c>
      <c r="AC66" s="11">
        <v>0</v>
      </c>
      <c r="AD66" s="11">
        <v>46735.528079999996</v>
      </c>
      <c r="AE66" s="11">
        <v>46735.528079999996</v>
      </c>
      <c r="AF66" s="11">
        <v>0</v>
      </c>
      <c r="AG66" s="11">
        <v>0</v>
      </c>
      <c r="AH66" s="11">
        <v>0</v>
      </c>
      <c r="AI66" s="11">
        <v>0</v>
      </c>
      <c r="AJ66" s="11">
        <v>2.1000000000000001E-4</v>
      </c>
      <c r="AK66" s="11">
        <v>2.1000000000000001E-4</v>
      </c>
      <c r="AL66" s="11">
        <v>0</v>
      </c>
      <c r="AM66" s="11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</row>
    <row r="67" spans="2:47" ht="24" x14ac:dyDescent="0.25">
      <c r="B67" s="10">
        <v>58</v>
      </c>
      <c r="C67" s="14" t="s">
        <v>54</v>
      </c>
      <c r="D67" s="9" t="str">
        <f t="shared" si="2"/>
        <v>65</v>
      </c>
      <c r="E67" s="9" t="str">
        <f t="shared" si="3"/>
        <v xml:space="preserve"> Страхування, перестрахування та недержавне пенсійне забезпечення, крім обов'язкового соціального страхування</v>
      </c>
      <c r="F67" s="11">
        <v>1109.1315</v>
      </c>
      <c r="G67" s="11">
        <v>1109.1315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1109.1315</v>
      </c>
      <c r="P67" s="11">
        <v>1109.1315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-1074.57618</v>
      </c>
      <c r="AB67" s="11">
        <v>-1074.57618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1074.57618</v>
      </c>
      <c r="AK67" s="11">
        <v>1074.57618</v>
      </c>
      <c r="AL67" s="11">
        <v>0</v>
      </c>
      <c r="AM67" s="11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</row>
    <row r="68" spans="2:47" x14ac:dyDescent="0.25">
      <c r="B68" s="10">
        <v>59</v>
      </c>
      <c r="C68" s="14" t="s">
        <v>53</v>
      </c>
      <c r="D68" s="9" t="str">
        <f t="shared" si="2"/>
        <v>66</v>
      </c>
      <c r="E68" s="9" t="str">
        <f t="shared" si="3"/>
        <v xml:space="preserve"> Допоміжна діяльність у сферах фінансових послуг і страхування</v>
      </c>
      <c r="F68" s="11">
        <v>533.48879999999997</v>
      </c>
      <c r="G68" s="11">
        <v>533.48879999999997</v>
      </c>
      <c r="H68" s="11">
        <v>0</v>
      </c>
      <c r="I68" s="11">
        <v>533.48879999999997</v>
      </c>
      <c r="J68" s="11">
        <v>533.48879999999997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-12.82837</v>
      </c>
      <c r="AB68" s="11">
        <v>-12.82837</v>
      </c>
      <c r="AC68" s="11">
        <v>0</v>
      </c>
      <c r="AD68" s="11">
        <v>12.82837</v>
      </c>
      <c r="AE68" s="11">
        <v>12.82837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11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</row>
    <row r="69" spans="2:47" x14ac:dyDescent="0.25">
      <c r="B69" s="10">
        <v>60</v>
      </c>
      <c r="C69" s="14" t="s">
        <v>52</v>
      </c>
      <c r="D69" s="9" t="str">
        <f t="shared" si="2"/>
        <v>68</v>
      </c>
      <c r="E69" s="9" t="str">
        <f t="shared" si="3"/>
        <v xml:space="preserve"> Операції з нерухомим майном</v>
      </c>
      <c r="F69" s="11">
        <v>9901033.3367100004</v>
      </c>
      <c r="G69" s="11">
        <v>5248433.3755700001</v>
      </c>
      <c r="H69" s="11">
        <v>4652599.9611400003</v>
      </c>
      <c r="I69" s="11">
        <v>116507.75241</v>
      </c>
      <c r="J69" s="11">
        <v>116507.75241</v>
      </c>
      <c r="K69" s="11">
        <v>0</v>
      </c>
      <c r="L69" s="11">
        <v>662488.17220000003</v>
      </c>
      <c r="M69" s="11">
        <v>291968.04908000003</v>
      </c>
      <c r="N69" s="11">
        <v>370520.12312</v>
      </c>
      <c r="O69" s="11">
        <v>1149895.47471</v>
      </c>
      <c r="P69" s="11">
        <v>1149895.47471</v>
      </c>
      <c r="Q69" s="11">
        <v>0</v>
      </c>
      <c r="R69" s="11">
        <v>7677417.9164500004</v>
      </c>
      <c r="S69" s="11">
        <v>3395338.0784300002</v>
      </c>
      <c r="T69" s="11">
        <v>4282079.8380199997</v>
      </c>
      <c r="U69" s="11">
        <v>0</v>
      </c>
      <c r="V69" s="11">
        <v>0</v>
      </c>
      <c r="W69" s="11">
        <v>0</v>
      </c>
      <c r="X69" s="11">
        <v>294724.02094000002</v>
      </c>
      <c r="Y69" s="11">
        <v>294724.02094000002</v>
      </c>
      <c r="Z69" s="11">
        <v>0</v>
      </c>
      <c r="AA69" s="11">
        <v>-5379339.5790900001</v>
      </c>
      <c r="AB69" s="11">
        <v>-1097259.74107</v>
      </c>
      <c r="AC69" s="11">
        <v>-4282079.8380199997</v>
      </c>
      <c r="AD69" s="11">
        <v>1433.88571</v>
      </c>
      <c r="AE69" s="11">
        <v>1433.88571</v>
      </c>
      <c r="AF69" s="11">
        <v>0</v>
      </c>
      <c r="AG69" s="11">
        <v>282.77753000000001</v>
      </c>
      <c r="AH69" s="11">
        <v>282.77753000000001</v>
      </c>
      <c r="AI69" s="11">
        <v>0</v>
      </c>
      <c r="AJ69" s="11">
        <v>587320.27992999996</v>
      </c>
      <c r="AK69" s="11">
        <v>587320.27992999996</v>
      </c>
      <c r="AL69" s="11">
        <v>0</v>
      </c>
      <c r="AM69" s="11">
        <v>4790302.6359200003</v>
      </c>
      <c r="AN69" s="11">
        <v>508222.79790000001</v>
      </c>
      <c r="AO69" s="11">
        <v>4282079.8380199997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</row>
    <row r="70" spans="2:47" x14ac:dyDescent="0.25">
      <c r="B70" s="10">
        <v>61</v>
      </c>
      <c r="C70" s="14" t="s">
        <v>51</v>
      </c>
      <c r="D70" s="9" t="str">
        <f t="shared" si="2"/>
        <v>69</v>
      </c>
      <c r="E70" s="9" t="str">
        <f t="shared" si="3"/>
        <v xml:space="preserve"> Діяльність у сферах права та бухгалтерського обліку</v>
      </c>
      <c r="F70" s="11">
        <v>21453.37212</v>
      </c>
      <c r="G70" s="11">
        <v>21453.37212</v>
      </c>
      <c r="H70" s="11">
        <v>0</v>
      </c>
      <c r="I70" s="11">
        <v>20611.031470000002</v>
      </c>
      <c r="J70" s="11">
        <v>20611.031470000002</v>
      </c>
      <c r="K70" s="11">
        <v>0</v>
      </c>
      <c r="L70" s="11">
        <v>0</v>
      </c>
      <c r="M70" s="11">
        <v>0</v>
      </c>
      <c r="N70" s="11">
        <v>0</v>
      </c>
      <c r="O70" s="11">
        <v>842.34064999999998</v>
      </c>
      <c r="P70" s="11">
        <v>842.34064999999998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-988.73819000000003</v>
      </c>
      <c r="AB70" s="11">
        <v>-988.73819000000003</v>
      </c>
      <c r="AC70" s="11">
        <v>0</v>
      </c>
      <c r="AD70" s="11">
        <v>146.48929999999999</v>
      </c>
      <c r="AE70" s="11">
        <v>146.48929999999999</v>
      </c>
      <c r="AF70" s="11">
        <v>0</v>
      </c>
      <c r="AG70" s="11">
        <v>0</v>
      </c>
      <c r="AH70" s="11">
        <v>0</v>
      </c>
      <c r="AI70" s="11">
        <v>0</v>
      </c>
      <c r="AJ70" s="11">
        <v>842.24888999999996</v>
      </c>
      <c r="AK70" s="11">
        <v>842.24888999999996</v>
      </c>
      <c r="AL70" s="11">
        <v>0</v>
      </c>
      <c r="AM70" s="11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</row>
    <row r="71" spans="2:47" ht="24" x14ac:dyDescent="0.25">
      <c r="B71" s="10">
        <v>62</v>
      </c>
      <c r="C71" s="14" t="s">
        <v>50</v>
      </c>
      <c r="D71" s="9" t="str">
        <f t="shared" si="2"/>
        <v>70</v>
      </c>
      <c r="E71" s="9" t="str">
        <f t="shared" si="3"/>
        <v xml:space="preserve"> Діяльність головних управлінь (хед-офісів); консультування з питань керування</v>
      </c>
      <c r="F71" s="11">
        <v>10343.360650000001</v>
      </c>
      <c r="G71" s="11">
        <v>10343.360650000001</v>
      </c>
      <c r="H71" s="11">
        <v>0</v>
      </c>
      <c r="I71" s="11">
        <v>9550.7486800000006</v>
      </c>
      <c r="J71" s="11">
        <v>9550.7486800000006</v>
      </c>
      <c r="K71" s="11">
        <v>0</v>
      </c>
      <c r="L71" s="11">
        <v>0</v>
      </c>
      <c r="M71" s="11">
        <v>0</v>
      </c>
      <c r="N71" s="11">
        <v>0</v>
      </c>
      <c r="O71" s="11">
        <v>792.61197000000004</v>
      </c>
      <c r="P71" s="11">
        <v>792.61197000000004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-461.10093000000001</v>
      </c>
      <c r="AB71" s="11">
        <v>-461.10093000000001</v>
      </c>
      <c r="AC71" s="11">
        <v>0</v>
      </c>
      <c r="AD71" s="11">
        <v>83.556780000000003</v>
      </c>
      <c r="AE71" s="11">
        <v>83.556780000000003</v>
      </c>
      <c r="AF71" s="11">
        <v>0</v>
      </c>
      <c r="AG71" s="11">
        <v>0</v>
      </c>
      <c r="AH71" s="11">
        <v>0</v>
      </c>
      <c r="AI71" s="11">
        <v>0</v>
      </c>
      <c r="AJ71" s="11">
        <v>377.54415</v>
      </c>
      <c r="AK71" s="11">
        <v>377.54415</v>
      </c>
      <c r="AL71" s="11">
        <v>0</v>
      </c>
      <c r="AM71" s="11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</row>
    <row r="72" spans="2:47" ht="24" x14ac:dyDescent="0.25">
      <c r="B72" s="10">
        <v>63</v>
      </c>
      <c r="C72" s="14" t="s">
        <v>49</v>
      </c>
      <c r="D72" s="9" t="str">
        <f t="shared" si="2"/>
        <v>71</v>
      </c>
      <c r="E72" s="9" t="str">
        <f t="shared" si="3"/>
        <v xml:space="preserve"> Діяльність у сферах архітектури та інжинірингу; технічні випробування та дослідження</v>
      </c>
      <c r="F72" s="11">
        <v>22882.37485</v>
      </c>
      <c r="G72" s="11">
        <v>22882.37485</v>
      </c>
      <c r="H72" s="11">
        <v>0</v>
      </c>
      <c r="I72" s="11">
        <v>20235.160769999999</v>
      </c>
      <c r="J72" s="11">
        <v>20235.160769999999</v>
      </c>
      <c r="K72" s="11">
        <v>0</v>
      </c>
      <c r="L72" s="11">
        <v>679.35212999999999</v>
      </c>
      <c r="M72" s="11">
        <v>679.35212999999999</v>
      </c>
      <c r="N72" s="11">
        <v>0</v>
      </c>
      <c r="O72" s="11">
        <v>1967.86195</v>
      </c>
      <c r="P72" s="11">
        <v>1967.86195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-2432.7356199999999</v>
      </c>
      <c r="AB72" s="11">
        <v>-2432.7356199999999</v>
      </c>
      <c r="AC72" s="11">
        <v>0</v>
      </c>
      <c r="AD72" s="11">
        <v>464.87702999999999</v>
      </c>
      <c r="AE72" s="11">
        <v>464.87702999999999</v>
      </c>
      <c r="AF72" s="11">
        <v>0</v>
      </c>
      <c r="AG72" s="11">
        <v>0</v>
      </c>
      <c r="AH72" s="11">
        <v>0</v>
      </c>
      <c r="AI72" s="11">
        <v>0</v>
      </c>
      <c r="AJ72" s="11">
        <v>1967.85859</v>
      </c>
      <c r="AK72" s="11">
        <v>1967.85859</v>
      </c>
      <c r="AL72" s="11">
        <v>0</v>
      </c>
      <c r="AM72" s="11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</row>
    <row r="73" spans="2:47" x14ac:dyDescent="0.25">
      <c r="B73" s="10">
        <v>64</v>
      </c>
      <c r="C73" s="14" t="s">
        <v>48</v>
      </c>
      <c r="D73" s="9" t="str">
        <f t="shared" si="2"/>
        <v>72</v>
      </c>
      <c r="E73" s="9" t="str">
        <f t="shared" si="3"/>
        <v xml:space="preserve"> Наукові дослідження та розробки</v>
      </c>
      <c r="F73" s="11">
        <v>556.48532</v>
      </c>
      <c r="G73" s="11">
        <v>556.48532</v>
      </c>
      <c r="H73" s="11">
        <v>0</v>
      </c>
      <c r="I73" s="11">
        <v>556.48532</v>
      </c>
      <c r="J73" s="11">
        <v>556.48532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-2.85148</v>
      </c>
      <c r="AB73" s="11">
        <v>-2.85148</v>
      </c>
      <c r="AC73" s="11">
        <v>0</v>
      </c>
      <c r="AD73" s="11">
        <v>2.85148</v>
      </c>
      <c r="AE73" s="11">
        <v>2.85148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11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</row>
    <row r="74" spans="2:47" x14ac:dyDescent="0.25">
      <c r="B74" s="10">
        <v>65</v>
      </c>
      <c r="C74" s="14" t="s">
        <v>47</v>
      </c>
      <c r="D74" s="9" t="str">
        <f t="shared" ref="D74:D105" si="4">IF(OR(MID(C74,1,2)="ZZ",MID(C74,1,2)="YY"),"Інше",MID(C74,1,2))</f>
        <v>73</v>
      </c>
      <c r="E74" s="9" t="str">
        <f t="shared" ref="E74:E99" si="5">MID(C74,4,200)</f>
        <v xml:space="preserve"> Рекламна діяльність і дослідження кон'юнктури ринку</v>
      </c>
      <c r="F74" s="11">
        <v>11285.34324</v>
      </c>
      <c r="G74" s="11">
        <v>11285.34324</v>
      </c>
      <c r="H74" s="11">
        <v>0</v>
      </c>
      <c r="I74" s="11">
        <v>9810.7736800000002</v>
      </c>
      <c r="J74" s="11">
        <v>9810.7736800000002</v>
      </c>
      <c r="K74" s="11">
        <v>0</v>
      </c>
      <c r="L74" s="11">
        <v>1474.5695599999999</v>
      </c>
      <c r="M74" s="11">
        <v>1474.5695599999999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-818.33028000000002</v>
      </c>
      <c r="AB74" s="11">
        <v>-818.33028000000002</v>
      </c>
      <c r="AC74" s="11">
        <v>0</v>
      </c>
      <c r="AD74" s="11">
        <v>31.38833</v>
      </c>
      <c r="AE74" s="11">
        <v>31.38833</v>
      </c>
      <c r="AF74" s="11">
        <v>0</v>
      </c>
      <c r="AG74" s="11">
        <v>786.94195000000002</v>
      </c>
      <c r="AH74" s="11">
        <v>786.94195000000002</v>
      </c>
      <c r="AI74" s="11">
        <v>0</v>
      </c>
      <c r="AJ74" s="11">
        <v>0</v>
      </c>
      <c r="AK74" s="11">
        <v>0</v>
      </c>
      <c r="AL74" s="11">
        <v>0</v>
      </c>
      <c r="AM74" s="11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</row>
    <row r="75" spans="2:47" x14ac:dyDescent="0.25">
      <c r="B75" s="10">
        <v>66</v>
      </c>
      <c r="C75" s="14" t="s">
        <v>46</v>
      </c>
      <c r="D75" s="9" t="str">
        <f t="shared" si="4"/>
        <v>74</v>
      </c>
      <c r="E75" s="9" t="str">
        <f t="shared" si="5"/>
        <v xml:space="preserve"> Інша професійна, наукова та технічна діяльність</v>
      </c>
      <c r="F75" s="11">
        <v>2883.5263599999998</v>
      </c>
      <c r="G75" s="11">
        <v>2883.5263599999998</v>
      </c>
      <c r="H75" s="11">
        <v>0</v>
      </c>
      <c r="I75" s="11">
        <v>2489.9124099999999</v>
      </c>
      <c r="J75" s="11">
        <v>2489.9124099999999</v>
      </c>
      <c r="K75" s="11">
        <v>0</v>
      </c>
      <c r="L75" s="11">
        <v>0</v>
      </c>
      <c r="M75" s="11">
        <v>0</v>
      </c>
      <c r="N75" s="11">
        <v>0</v>
      </c>
      <c r="O75" s="11">
        <v>393.61394999999999</v>
      </c>
      <c r="P75" s="11">
        <v>393.61394999999999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-408.90911999999997</v>
      </c>
      <c r="AB75" s="11">
        <v>-408.90911999999997</v>
      </c>
      <c r="AC75" s="11">
        <v>0</v>
      </c>
      <c r="AD75" s="11">
        <v>16.749610000000001</v>
      </c>
      <c r="AE75" s="11">
        <v>16.749610000000001</v>
      </c>
      <c r="AF75" s="11">
        <v>0</v>
      </c>
      <c r="AG75" s="11">
        <v>0</v>
      </c>
      <c r="AH75" s="11">
        <v>0</v>
      </c>
      <c r="AI75" s="11">
        <v>0</v>
      </c>
      <c r="AJ75" s="11">
        <v>392.15951000000001</v>
      </c>
      <c r="AK75" s="11">
        <v>392.15951000000001</v>
      </c>
      <c r="AL75" s="11">
        <v>0</v>
      </c>
      <c r="AM75" s="11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</row>
    <row r="76" spans="2:47" x14ac:dyDescent="0.25">
      <c r="B76" s="10">
        <v>67</v>
      </c>
      <c r="C76" s="14" t="s">
        <v>45</v>
      </c>
      <c r="D76" s="9" t="str">
        <f t="shared" si="4"/>
        <v>75</v>
      </c>
      <c r="E76" s="9" t="str">
        <f t="shared" si="5"/>
        <v xml:space="preserve"> Ветеринарна діяльність</v>
      </c>
      <c r="F76" s="11">
        <v>4436.2887499999997</v>
      </c>
      <c r="G76" s="11">
        <v>4436.2887499999997</v>
      </c>
      <c r="H76" s="11">
        <v>0</v>
      </c>
      <c r="I76" s="11">
        <v>4242.7680099999998</v>
      </c>
      <c r="J76" s="11">
        <v>4242.7680099999998</v>
      </c>
      <c r="K76" s="11">
        <v>0</v>
      </c>
      <c r="L76" s="11">
        <v>0</v>
      </c>
      <c r="M76" s="11">
        <v>0</v>
      </c>
      <c r="N76" s="11">
        <v>0</v>
      </c>
      <c r="O76" s="11">
        <v>193.52073999999999</v>
      </c>
      <c r="P76" s="11">
        <v>193.52073999999999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-126.64135</v>
      </c>
      <c r="AB76" s="11">
        <v>-126.64135</v>
      </c>
      <c r="AC76" s="11">
        <v>0</v>
      </c>
      <c r="AD76" s="11">
        <v>90.810270000000003</v>
      </c>
      <c r="AE76" s="11">
        <v>90.810270000000003</v>
      </c>
      <c r="AF76" s="11">
        <v>0</v>
      </c>
      <c r="AG76" s="11">
        <v>0</v>
      </c>
      <c r="AH76" s="11">
        <v>0</v>
      </c>
      <c r="AI76" s="11">
        <v>0</v>
      </c>
      <c r="AJ76" s="11">
        <v>35.83108</v>
      </c>
      <c r="AK76" s="11">
        <v>35.83108</v>
      </c>
      <c r="AL76" s="11">
        <v>0</v>
      </c>
      <c r="AM76" s="11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</row>
    <row r="77" spans="2:47" x14ac:dyDescent="0.25">
      <c r="B77" s="10">
        <v>68</v>
      </c>
      <c r="C77" s="14" t="s">
        <v>44</v>
      </c>
      <c r="D77" s="9" t="str">
        <f t="shared" si="4"/>
        <v>77</v>
      </c>
      <c r="E77" s="9" t="str">
        <f t="shared" si="5"/>
        <v xml:space="preserve"> Оренда, прокат і лізинг</v>
      </c>
      <c r="F77" s="11">
        <v>177096.32438000001</v>
      </c>
      <c r="G77" s="11">
        <v>177096.32438000001</v>
      </c>
      <c r="H77" s="11">
        <v>0</v>
      </c>
      <c r="I77" s="11">
        <v>94382.385469999994</v>
      </c>
      <c r="J77" s="11">
        <v>94382.385469999994</v>
      </c>
      <c r="K77" s="11">
        <v>0</v>
      </c>
      <c r="L77" s="11">
        <v>6293.69506</v>
      </c>
      <c r="M77" s="11">
        <v>6293.69506</v>
      </c>
      <c r="N77" s="11">
        <v>0</v>
      </c>
      <c r="O77" s="11">
        <v>843.70128</v>
      </c>
      <c r="P77" s="11">
        <v>843.70128</v>
      </c>
      <c r="Q77" s="11">
        <v>0</v>
      </c>
      <c r="R77" s="11">
        <v>75576.542570000005</v>
      </c>
      <c r="S77" s="11">
        <v>75576.542570000005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156490.80523</v>
      </c>
      <c r="AB77" s="11">
        <v>156490.80523</v>
      </c>
      <c r="AC77" s="11">
        <v>0</v>
      </c>
      <c r="AD77" s="11">
        <v>521.52817000000005</v>
      </c>
      <c r="AE77" s="11">
        <v>521.52817000000005</v>
      </c>
      <c r="AF77" s="11">
        <v>0</v>
      </c>
      <c r="AG77" s="11">
        <v>38.874859999999998</v>
      </c>
      <c r="AH77" s="11">
        <v>38.874859999999998</v>
      </c>
      <c r="AI77" s="11">
        <v>0</v>
      </c>
      <c r="AJ77" s="11">
        <v>842.04517999999996</v>
      </c>
      <c r="AK77" s="11">
        <v>842.04517999999996</v>
      </c>
      <c r="AL77" s="11">
        <v>0</v>
      </c>
      <c r="AM77" s="11">
        <v>-157893.25344</v>
      </c>
      <c r="AN77" s="11">
        <v>-157893.25344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</row>
    <row r="78" spans="2:47" x14ac:dyDescent="0.25">
      <c r="B78" s="10">
        <v>69</v>
      </c>
      <c r="C78" s="14" t="s">
        <v>43</v>
      </c>
      <c r="D78" s="9" t="str">
        <f t="shared" si="4"/>
        <v>78</v>
      </c>
      <c r="E78" s="9" t="str">
        <f t="shared" si="5"/>
        <v xml:space="preserve"> Діяльність із працевлаштування</v>
      </c>
      <c r="F78" s="11">
        <v>1141.41696</v>
      </c>
      <c r="G78" s="11">
        <v>1141.41696</v>
      </c>
      <c r="H78" s="11">
        <v>0</v>
      </c>
      <c r="I78" s="11">
        <v>1141.07987</v>
      </c>
      <c r="J78" s="11">
        <v>1141.07987</v>
      </c>
      <c r="K78" s="11">
        <v>0</v>
      </c>
      <c r="L78" s="11">
        <v>0</v>
      </c>
      <c r="M78" s="11">
        <v>0</v>
      </c>
      <c r="N78" s="11">
        <v>0</v>
      </c>
      <c r="O78" s="11">
        <v>0.33709</v>
      </c>
      <c r="P78" s="11">
        <v>0.33709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-0.20419000000000001</v>
      </c>
      <c r="AB78" s="11">
        <v>-0.20419000000000001</v>
      </c>
      <c r="AC78" s="11">
        <v>0</v>
      </c>
      <c r="AD78" s="11">
        <v>3.739E-2</v>
      </c>
      <c r="AE78" s="11">
        <v>3.739E-2</v>
      </c>
      <c r="AF78" s="11">
        <v>0</v>
      </c>
      <c r="AG78" s="11">
        <v>0</v>
      </c>
      <c r="AH78" s="11">
        <v>0</v>
      </c>
      <c r="AI78" s="11">
        <v>0</v>
      </c>
      <c r="AJ78" s="11">
        <v>0.1668</v>
      </c>
      <c r="AK78" s="11">
        <v>0.1668</v>
      </c>
      <c r="AL78" s="11">
        <v>0</v>
      </c>
      <c r="AM78" s="11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</row>
    <row r="79" spans="2:47" ht="24" x14ac:dyDescent="0.25">
      <c r="B79" s="10">
        <v>70</v>
      </c>
      <c r="C79" s="14" t="s">
        <v>42</v>
      </c>
      <c r="D79" s="9" t="str">
        <f t="shared" si="4"/>
        <v>79</v>
      </c>
      <c r="E79" s="9" t="str">
        <f t="shared" si="5"/>
        <v xml:space="preserve"> Діяльність туристичних агентств, туристичних операторів, надання інших послуг із бронювання та пов'язана з цим діяльність</v>
      </c>
      <c r="F79" s="11">
        <v>2478.5060899999999</v>
      </c>
      <c r="G79" s="11">
        <v>2478.5060899999999</v>
      </c>
      <c r="H79" s="11">
        <v>0</v>
      </c>
      <c r="I79" s="11">
        <v>2102.4843799999999</v>
      </c>
      <c r="J79" s="11">
        <v>2102.4843799999999</v>
      </c>
      <c r="K79" s="11">
        <v>0</v>
      </c>
      <c r="L79" s="11">
        <v>0</v>
      </c>
      <c r="M79" s="11">
        <v>0</v>
      </c>
      <c r="N79" s="11">
        <v>0</v>
      </c>
      <c r="O79" s="11">
        <v>376.02170999999998</v>
      </c>
      <c r="P79" s="11">
        <v>376.02170999999998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-365.02269999999999</v>
      </c>
      <c r="AB79" s="11">
        <v>-365.02269999999999</v>
      </c>
      <c r="AC79" s="11">
        <v>0</v>
      </c>
      <c r="AD79" s="11">
        <v>0.83204</v>
      </c>
      <c r="AE79" s="11">
        <v>0.83204</v>
      </c>
      <c r="AF79" s="11">
        <v>0</v>
      </c>
      <c r="AG79" s="11">
        <v>0</v>
      </c>
      <c r="AH79" s="11">
        <v>0</v>
      </c>
      <c r="AI79" s="11">
        <v>0</v>
      </c>
      <c r="AJ79" s="11">
        <v>364.19065999999998</v>
      </c>
      <c r="AK79" s="11">
        <v>364.19065999999998</v>
      </c>
      <c r="AL79" s="11">
        <v>0</v>
      </c>
      <c r="AM79" s="11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</row>
    <row r="80" spans="2:47" x14ac:dyDescent="0.25">
      <c r="B80" s="10">
        <v>71</v>
      </c>
      <c r="C80" s="14" t="s">
        <v>41</v>
      </c>
      <c r="D80" s="9" t="str">
        <f t="shared" si="4"/>
        <v>80</v>
      </c>
      <c r="E80" s="9" t="str">
        <f t="shared" si="5"/>
        <v xml:space="preserve"> Діяльність охоронних служб та проведення розслідувань</v>
      </c>
      <c r="F80" s="11">
        <v>18022.20866</v>
      </c>
      <c r="G80" s="11">
        <v>18022.20866</v>
      </c>
      <c r="H80" s="11">
        <v>0</v>
      </c>
      <c r="I80" s="11">
        <v>17798.822189999999</v>
      </c>
      <c r="J80" s="11">
        <v>17798.822189999999</v>
      </c>
      <c r="K80" s="11">
        <v>0</v>
      </c>
      <c r="L80" s="11">
        <v>0</v>
      </c>
      <c r="M80" s="11">
        <v>0</v>
      </c>
      <c r="N80" s="11">
        <v>0</v>
      </c>
      <c r="O80" s="11">
        <v>223.38647</v>
      </c>
      <c r="P80" s="11">
        <v>223.38647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-261.08693</v>
      </c>
      <c r="AB80" s="11">
        <v>-261.08693</v>
      </c>
      <c r="AC80" s="11">
        <v>0</v>
      </c>
      <c r="AD80" s="11">
        <v>46.639510000000001</v>
      </c>
      <c r="AE80" s="11">
        <v>46.639510000000001</v>
      </c>
      <c r="AF80" s="11">
        <v>0</v>
      </c>
      <c r="AG80" s="11">
        <v>0</v>
      </c>
      <c r="AH80" s="11">
        <v>0</v>
      </c>
      <c r="AI80" s="11">
        <v>0</v>
      </c>
      <c r="AJ80" s="11">
        <v>214.44741999999999</v>
      </c>
      <c r="AK80" s="11">
        <v>214.44741999999999</v>
      </c>
      <c r="AL80" s="11">
        <v>0</v>
      </c>
      <c r="AM80" s="11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</row>
    <row r="81" spans="2:47" x14ac:dyDescent="0.25">
      <c r="B81" s="10">
        <v>72</v>
      </c>
      <c r="C81" s="14" t="s">
        <v>40</v>
      </c>
      <c r="D81" s="9" t="str">
        <f t="shared" si="4"/>
        <v>81</v>
      </c>
      <c r="E81" s="9" t="str">
        <f t="shared" si="5"/>
        <v xml:space="preserve"> Обслуговування будинків і територій</v>
      </c>
      <c r="F81" s="11">
        <v>48306.207249999999</v>
      </c>
      <c r="G81" s="11">
        <v>48306.207249999999</v>
      </c>
      <c r="H81" s="11">
        <v>0</v>
      </c>
      <c r="I81" s="11">
        <v>33261.029060000001</v>
      </c>
      <c r="J81" s="11">
        <v>33261.029060000001</v>
      </c>
      <c r="K81" s="11">
        <v>0</v>
      </c>
      <c r="L81" s="11">
        <v>279.17183999999997</v>
      </c>
      <c r="M81" s="11">
        <v>279.17183999999997</v>
      </c>
      <c r="N81" s="11">
        <v>0</v>
      </c>
      <c r="O81" s="11">
        <v>14766.00635</v>
      </c>
      <c r="P81" s="11">
        <v>14766.00635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-15564.93295</v>
      </c>
      <c r="AB81" s="11">
        <v>-15564.93295</v>
      </c>
      <c r="AC81" s="11">
        <v>0</v>
      </c>
      <c r="AD81" s="11">
        <v>1118.04422</v>
      </c>
      <c r="AE81" s="11">
        <v>1118.04422</v>
      </c>
      <c r="AF81" s="11">
        <v>0</v>
      </c>
      <c r="AG81" s="11">
        <v>45.87285</v>
      </c>
      <c r="AH81" s="11">
        <v>45.87285</v>
      </c>
      <c r="AI81" s="11">
        <v>0</v>
      </c>
      <c r="AJ81" s="11">
        <v>14401.015880000001</v>
      </c>
      <c r="AK81" s="11">
        <v>14401.015880000001</v>
      </c>
      <c r="AL81" s="11">
        <v>0</v>
      </c>
      <c r="AM81" s="11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</row>
    <row r="82" spans="2:47" ht="24" x14ac:dyDescent="0.25">
      <c r="B82" s="10">
        <v>73</v>
      </c>
      <c r="C82" s="14" t="s">
        <v>39</v>
      </c>
      <c r="D82" s="9" t="str">
        <f t="shared" si="4"/>
        <v>82</v>
      </c>
      <c r="E82" s="9" t="str">
        <f t="shared" si="5"/>
        <v xml:space="preserve"> Адміністративна та допоміжна офісна діяльність, інші допоміжні комерційні послуги</v>
      </c>
      <c r="F82" s="11">
        <v>324951.77720999997</v>
      </c>
      <c r="G82" s="11">
        <v>4984.5764600000002</v>
      </c>
      <c r="H82" s="11">
        <v>319967.20075000002</v>
      </c>
      <c r="I82" s="11">
        <v>4662.5769</v>
      </c>
      <c r="J82" s="11">
        <v>4662.5769</v>
      </c>
      <c r="K82" s="11">
        <v>0</v>
      </c>
      <c r="L82" s="11">
        <v>229.4873</v>
      </c>
      <c r="M82" s="11">
        <v>229.4873</v>
      </c>
      <c r="N82" s="11">
        <v>0</v>
      </c>
      <c r="O82" s="11">
        <v>320059.71301000001</v>
      </c>
      <c r="P82" s="11">
        <v>92.512259999999998</v>
      </c>
      <c r="Q82" s="11">
        <v>319967.20075000002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-187113.96025999999</v>
      </c>
      <c r="AB82" s="11">
        <v>-240.20527999999999</v>
      </c>
      <c r="AC82" s="11">
        <v>-186873.75498</v>
      </c>
      <c r="AD82" s="11">
        <v>23.99081</v>
      </c>
      <c r="AE82" s="11">
        <v>23.99081</v>
      </c>
      <c r="AF82" s="11">
        <v>0</v>
      </c>
      <c r="AG82" s="11">
        <v>123.71672</v>
      </c>
      <c r="AH82" s="11">
        <v>123.71672</v>
      </c>
      <c r="AI82" s="11">
        <v>0</v>
      </c>
      <c r="AJ82" s="11">
        <v>186966.25273000001</v>
      </c>
      <c r="AK82" s="11">
        <v>92.497749999999996</v>
      </c>
      <c r="AL82" s="11">
        <v>186873.75498</v>
      </c>
      <c r="AM82" s="11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</row>
    <row r="83" spans="2:47" x14ac:dyDescent="0.25">
      <c r="B83" s="10">
        <v>74</v>
      </c>
      <c r="C83" s="14" t="s">
        <v>38</v>
      </c>
      <c r="D83" s="9" t="str">
        <f t="shared" si="4"/>
        <v>84</v>
      </c>
      <c r="E83" s="9" t="str">
        <f t="shared" si="5"/>
        <v xml:space="preserve"> Державне управління й оборона; обов'язкове соціальне страхування</v>
      </c>
      <c r="F83" s="11">
        <v>5755153.5642600004</v>
      </c>
      <c r="G83" s="11">
        <v>2403470.1732100002</v>
      </c>
      <c r="H83" s="11">
        <v>3351683.3910500002</v>
      </c>
      <c r="I83" s="11">
        <v>1315129.76336</v>
      </c>
      <c r="J83" s="11">
        <v>1315129.76336</v>
      </c>
      <c r="K83" s="11">
        <v>0</v>
      </c>
      <c r="L83" s="11">
        <v>4439723.8009000001</v>
      </c>
      <c r="M83" s="11">
        <v>1088040.4098499999</v>
      </c>
      <c r="N83" s="11">
        <v>3351683.3910500002</v>
      </c>
      <c r="O83" s="11">
        <v>300</v>
      </c>
      <c r="P83" s="11">
        <v>300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-148185.86835999999</v>
      </c>
      <c r="AB83" s="11">
        <v>-35115.396059999999</v>
      </c>
      <c r="AC83" s="11">
        <v>-113070.47229999999</v>
      </c>
      <c r="AD83" s="11">
        <v>19194.024410000002</v>
      </c>
      <c r="AE83" s="11">
        <v>19194.024410000002</v>
      </c>
      <c r="AF83" s="11">
        <v>0</v>
      </c>
      <c r="AG83" s="11">
        <v>128691.84394999999</v>
      </c>
      <c r="AH83" s="11">
        <v>15621.371649999999</v>
      </c>
      <c r="AI83" s="11">
        <v>113070.47229999999</v>
      </c>
      <c r="AJ83" s="11">
        <v>300</v>
      </c>
      <c r="AK83" s="11">
        <v>300</v>
      </c>
      <c r="AL83" s="11">
        <v>0</v>
      </c>
      <c r="AM83" s="11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</row>
    <row r="84" spans="2:47" x14ac:dyDescent="0.25">
      <c r="B84" s="10">
        <v>75</v>
      </c>
      <c r="C84" s="14" t="s">
        <v>37</v>
      </c>
      <c r="D84" s="9" t="str">
        <f t="shared" si="4"/>
        <v>85</v>
      </c>
      <c r="E84" s="9" t="str">
        <f t="shared" si="5"/>
        <v xml:space="preserve"> Освіта</v>
      </c>
      <c r="F84" s="11">
        <v>28143.914209999999</v>
      </c>
      <c r="G84" s="11">
        <v>28143.914209999999</v>
      </c>
      <c r="H84" s="11">
        <v>0</v>
      </c>
      <c r="I84" s="11">
        <v>25986.435430000001</v>
      </c>
      <c r="J84" s="11">
        <v>25986.435430000001</v>
      </c>
      <c r="K84" s="11">
        <v>0</v>
      </c>
      <c r="L84" s="11">
        <v>2012.3746000000001</v>
      </c>
      <c r="M84" s="11">
        <v>2012.3746000000001</v>
      </c>
      <c r="N84" s="11">
        <v>0</v>
      </c>
      <c r="O84" s="11">
        <v>145.10418000000001</v>
      </c>
      <c r="P84" s="11">
        <v>145.10418000000001</v>
      </c>
      <c r="Q84" s="11">
        <v>0</v>
      </c>
      <c r="R84" s="11">
        <v>0</v>
      </c>
      <c r="S84" s="11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-440.48192</v>
      </c>
      <c r="AB84" s="11">
        <v>-440.48192</v>
      </c>
      <c r="AC84" s="11">
        <v>0</v>
      </c>
      <c r="AD84" s="11">
        <v>278.28086000000002</v>
      </c>
      <c r="AE84" s="11">
        <v>278.28086000000002</v>
      </c>
      <c r="AF84" s="11">
        <v>0</v>
      </c>
      <c r="AG84" s="11">
        <v>17.751270000000002</v>
      </c>
      <c r="AH84" s="11">
        <v>17.751270000000002</v>
      </c>
      <c r="AI84" s="11">
        <v>0</v>
      </c>
      <c r="AJ84" s="11">
        <v>144.44979000000001</v>
      </c>
      <c r="AK84" s="11">
        <v>144.44979000000001</v>
      </c>
      <c r="AL84" s="11">
        <v>0</v>
      </c>
      <c r="AM84" s="11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</row>
    <row r="85" spans="2:47" x14ac:dyDescent="0.25">
      <c r="B85" s="10">
        <v>76</v>
      </c>
      <c r="C85" s="14" t="s">
        <v>36</v>
      </c>
      <c r="D85" s="9" t="str">
        <f t="shared" si="4"/>
        <v>86</v>
      </c>
      <c r="E85" s="9" t="str">
        <f t="shared" si="5"/>
        <v xml:space="preserve"> Охорона здоров'я</v>
      </c>
      <c r="F85" s="11">
        <v>334440.51952999999</v>
      </c>
      <c r="G85" s="11">
        <v>334440.51952999999</v>
      </c>
      <c r="H85" s="11">
        <v>0</v>
      </c>
      <c r="I85" s="11">
        <v>310490.89038</v>
      </c>
      <c r="J85" s="11">
        <v>310490.89038</v>
      </c>
      <c r="K85" s="11">
        <v>0</v>
      </c>
      <c r="L85" s="11">
        <v>1034.42524</v>
      </c>
      <c r="M85" s="11">
        <v>1034.42524</v>
      </c>
      <c r="N85" s="11">
        <v>0</v>
      </c>
      <c r="O85" s="11">
        <v>22915.20391</v>
      </c>
      <c r="P85" s="11">
        <v>22915.20391</v>
      </c>
      <c r="Q85" s="11">
        <v>0</v>
      </c>
      <c r="R85" s="11">
        <v>0</v>
      </c>
      <c r="S85" s="11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-19233.245739999998</v>
      </c>
      <c r="AB85" s="11">
        <v>-19233.245739999998</v>
      </c>
      <c r="AC85" s="11">
        <v>0</v>
      </c>
      <c r="AD85" s="11">
        <v>2743.49361</v>
      </c>
      <c r="AE85" s="11">
        <v>2743.49361</v>
      </c>
      <c r="AF85" s="11">
        <v>0</v>
      </c>
      <c r="AG85" s="11">
        <v>26.460260000000002</v>
      </c>
      <c r="AH85" s="11">
        <v>26.460260000000002</v>
      </c>
      <c r="AI85" s="11">
        <v>0</v>
      </c>
      <c r="AJ85" s="11">
        <v>16463.291870000001</v>
      </c>
      <c r="AK85" s="11">
        <v>16463.291870000001</v>
      </c>
      <c r="AL85" s="11">
        <v>0</v>
      </c>
      <c r="AM85" s="11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</row>
    <row r="86" spans="2:47" x14ac:dyDescent="0.25">
      <c r="B86" s="10">
        <v>77</v>
      </c>
      <c r="C86" s="14" t="s">
        <v>35</v>
      </c>
      <c r="D86" s="9" t="str">
        <f t="shared" si="4"/>
        <v>87</v>
      </c>
      <c r="E86" s="9" t="str">
        <f t="shared" si="5"/>
        <v xml:space="preserve"> Надання послуг догляду із забезпеченням проживання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11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11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</row>
    <row r="87" spans="2:47" x14ac:dyDescent="0.25">
      <c r="B87" s="10">
        <v>78</v>
      </c>
      <c r="C87" s="14" t="s">
        <v>34</v>
      </c>
      <c r="D87" s="9" t="str">
        <f t="shared" si="4"/>
        <v>88</v>
      </c>
      <c r="E87" s="9" t="str">
        <f t="shared" si="5"/>
        <v xml:space="preserve"> Надання соціальної допомоги без забезпечення проживання</v>
      </c>
      <c r="F87" s="11">
        <v>7953.8902699999999</v>
      </c>
      <c r="G87" s="11">
        <v>7953.8902699999999</v>
      </c>
      <c r="H87" s="11">
        <v>0</v>
      </c>
      <c r="I87" s="11">
        <v>1163.11184</v>
      </c>
      <c r="J87" s="11">
        <v>1163.11184</v>
      </c>
      <c r="K87" s="11">
        <v>0</v>
      </c>
      <c r="L87" s="11">
        <v>0</v>
      </c>
      <c r="M87" s="11">
        <v>0</v>
      </c>
      <c r="N87" s="11">
        <v>0</v>
      </c>
      <c r="O87" s="11">
        <v>6790.7784300000003</v>
      </c>
      <c r="P87" s="11">
        <v>6790.7784300000003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-6828.9633999999996</v>
      </c>
      <c r="AB87" s="11">
        <v>-6828.9633999999996</v>
      </c>
      <c r="AC87" s="11">
        <v>0</v>
      </c>
      <c r="AD87" s="11">
        <v>38.2759</v>
      </c>
      <c r="AE87" s="11">
        <v>38.2759</v>
      </c>
      <c r="AF87" s="11">
        <v>0</v>
      </c>
      <c r="AG87" s="11">
        <v>0</v>
      </c>
      <c r="AH87" s="11">
        <v>0</v>
      </c>
      <c r="AI87" s="11">
        <v>0</v>
      </c>
      <c r="AJ87" s="11">
        <v>6790.6875</v>
      </c>
      <c r="AK87" s="11">
        <v>6790.6875</v>
      </c>
      <c r="AL87" s="11">
        <v>0</v>
      </c>
      <c r="AM87" s="11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</row>
    <row r="88" spans="2:47" x14ac:dyDescent="0.25">
      <c r="B88" s="10">
        <v>79</v>
      </c>
      <c r="C88" s="14" t="s">
        <v>33</v>
      </c>
      <c r="D88" s="9" t="str">
        <f t="shared" si="4"/>
        <v>90</v>
      </c>
      <c r="E88" s="9" t="str">
        <f t="shared" si="5"/>
        <v xml:space="preserve"> Діяльність у сфері творчості, мистецтва та розваг</v>
      </c>
      <c r="F88" s="11">
        <v>429.27141999999998</v>
      </c>
      <c r="G88" s="11">
        <v>429.27141999999998</v>
      </c>
      <c r="H88" s="11">
        <v>0</v>
      </c>
      <c r="I88" s="11">
        <v>429.27141999999998</v>
      </c>
      <c r="J88" s="11">
        <v>429.27141999999998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-1.16798</v>
      </c>
      <c r="AB88" s="11">
        <v>-1.16798</v>
      </c>
      <c r="AC88" s="11">
        <v>0</v>
      </c>
      <c r="AD88" s="11">
        <v>1.16798</v>
      </c>
      <c r="AE88" s="11">
        <v>1.16798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11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</row>
    <row r="89" spans="2:47" x14ac:dyDescent="0.25">
      <c r="B89" s="10">
        <v>80</v>
      </c>
      <c r="C89" s="14" t="s">
        <v>32</v>
      </c>
      <c r="D89" s="9" t="str">
        <f t="shared" si="4"/>
        <v>91</v>
      </c>
      <c r="E89" s="9" t="str">
        <f t="shared" si="5"/>
        <v xml:space="preserve"> Функціювання бібліотек, архівів, музеїв та інших закладів культури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11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</row>
    <row r="90" spans="2:47" x14ac:dyDescent="0.25">
      <c r="B90" s="10">
        <v>81</v>
      </c>
      <c r="C90" s="14" t="s">
        <v>31</v>
      </c>
      <c r="D90" s="9" t="str">
        <f t="shared" si="4"/>
        <v>92</v>
      </c>
      <c r="E90" s="9" t="str">
        <f t="shared" si="5"/>
        <v xml:space="preserve"> Організування азартних ігор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11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11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</row>
    <row r="91" spans="2:47" x14ac:dyDescent="0.25">
      <c r="B91" s="10">
        <v>82</v>
      </c>
      <c r="C91" s="14" t="s">
        <v>30</v>
      </c>
      <c r="D91" s="9" t="str">
        <f t="shared" si="4"/>
        <v>93</v>
      </c>
      <c r="E91" s="9" t="str">
        <f t="shared" si="5"/>
        <v xml:space="preserve"> Діяльність у сфері спорту, організування відпочинку та розваг</v>
      </c>
      <c r="F91" s="11">
        <v>21529.88293</v>
      </c>
      <c r="G91" s="11">
        <v>21529.88293</v>
      </c>
      <c r="H91" s="11">
        <v>0</v>
      </c>
      <c r="I91" s="11">
        <v>20888.729029999999</v>
      </c>
      <c r="J91" s="11">
        <v>20888.729029999999</v>
      </c>
      <c r="K91" s="11">
        <v>0</v>
      </c>
      <c r="L91" s="11">
        <v>0</v>
      </c>
      <c r="M91" s="11">
        <v>0</v>
      </c>
      <c r="N91" s="11">
        <v>0</v>
      </c>
      <c r="O91" s="11">
        <v>641.15390000000002</v>
      </c>
      <c r="P91" s="11">
        <v>641.15390000000002</v>
      </c>
      <c r="Q91" s="11">
        <v>0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-868.63529000000005</v>
      </c>
      <c r="AB91" s="11">
        <v>-868.63529000000005</v>
      </c>
      <c r="AC91" s="11">
        <v>0</v>
      </c>
      <c r="AD91" s="11">
        <v>245.50407999999999</v>
      </c>
      <c r="AE91" s="11">
        <v>245.50407999999999</v>
      </c>
      <c r="AF91" s="11">
        <v>0</v>
      </c>
      <c r="AG91" s="11">
        <v>0</v>
      </c>
      <c r="AH91" s="11">
        <v>0</v>
      </c>
      <c r="AI91" s="11">
        <v>0</v>
      </c>
      <c r="AJ91" s="11">
        <v>623.13121000000001</v>
      </c>
      <c r="AK91" s="11">
        <v>623.13121000000001</v>
      </c>
      <c r="AL91" s="11">
        <v>0</v>
      </c>
      <c r="AM91" s="11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</row>
    <row r="92" spans="2:47" x14ac:dyDescent="0.25">
      <c r="B92" s="10">
        <v>83</v>
      </c>
      <c r="C92" s="14" t="s">
        <v>29</v>
      </c>
      <c r="D92" s="9" t="str">
        <f t="shared" si="4"/>
        <v>94</v>
      </c>
      <c r="E92" s="9" t="str">
        <f t="shared" si="5"/>
        <v xml:space="preserve"> Діяльність громадських організацій</v>
      </c>
      <c r="F92" s="11">
        <v>40.58287</v>
      </c>
      <c r="G92" s="11">
        <v>40.58287</v>
      </c>
      <c r="H92" s="11">
        <v>0</v>
      </c>
      <c r="I92" s="11">
        <v>19.84</v>
      </c>
      <c r="J92" s="11">
        <v>19.84</v>
      </c>
      <c r="K92" s="11">
        <v>0</v>
      </c>
      <c r="L92" s="11">
        <v>0</v>
      </c>
      <c r="M92" s="11">
        <v>0</v>
      </c>
      <c r="N92" s="11">
        <v>0</v>
      </c>
      <c r="O92" s="11">
        <v>20.74287</v>
      </c>
      <c r="P92" s="11">
        <v>20.74287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-22.817129999999999</v>
      </c>
      <c r="AB92" s="11">
        <v>-22.817129999999999</v>
      </c>
      <c r="AC92" s="11">
        <v>0</v>
      </c>
      <c r="AD92" s="11">
        <v>2.21713</v>
      </c>
      <c r="AE92" s="11">
        <v>2.21713</v>
      </c>
      <c r="AF92" s="11">
        <v>0</v>
      </c>
      <c r="AG92" s="11">
        <v>0</v>
      </c>
      <c r="AH92" s="11">
        <v>0</v>
      </c>
      <c r="AI92" s="11">
        <v>0</v>
      </c>
      <c r="AJ92" s="11">
        <v>20.6</v>
      </c>
      <c r="AK92" s="11">
        <v>20.6</v>
      </c>
      <c r="AL92" s="11">
        <v>0</v>
      </c>
      <c r="AM92" s="11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1">
        <v>0</v>
      </c>
    </row>
    <row r="93" spans="2:47" ht="24" x14ac:dyDescent="0.25">
      <c r="B93" s="10">
        <v>84</v>
      </c>
      <c r="C93" s="14" t="s">
        <v>28</v>
      </c>
      <c r="D93" s="9" t="str">
        <f t="shared" si="4"/>
        <v>95</v>
      </c>
      <c r="E93" s="9" t="str">
        <f t="shared" si="5"/>
        <v xml:space="preserve"> Ремонт комп'ютерів, побутових виробів і предметів особистого вжитку</v>
      </c>
      <c r="F93" s="11">
        <v>11708.19349</v>
      </c>
      <c r="G93" s="11">
        <v>11708.19349</v>
      </c>
      <c r="H93" s="11">
        <v>0</v>
      </c>
      <c r="I93" s="11">
        <v>10773.55927</v>
      </c>
      <c r="J93" s="11">
        <v>10773.55927</v>
      </c>
      <c r="K93" s="11">
        <v>0</v>
      </c>
      <c r="L93" s="11">
        <v>0</v>
      </c>
      <c r="M93" s="11">
        <v>0</v>
      </c>
      <c r="N93" s="11">
        <v>0</v>
      </c>
      <c r="O93" s="11">
        <v>934.63422000000003</v>
      </c>
      <c r="P93" s="11">
        <v>934.63422000000003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-998.75340000000006</v>
      </c>
      <c r="AB93" s="11">
        <v>-998.75340000000006</v>
      </c>
      <c r="AC93" s="11">
        <v>0</v>
      </c>
      <c r="AD93" s="11">
        <v>65.540639999999996</v>
      </c>
      <c r="AE93" s="11">
        <v>65.540639999999996</v>
      </c>
      <c r="AF93" s="11">
        <v>0</v>
      </c>
      <c r="AG93" s="11">
        <v>0</v>
      </c>
      <c r="AH93" s="11">
        <v>0</v>
      </c>
      <c r="AI93" s="11">
        <v>0</v>
      </c>
      <c r="AJ93" s="11">
        <v>933.21276</v>
      </c>
      <c r="AK93" s="11">
        <v>933.21276</v>
      </c>
      <c r="AL93" s="11">
        <v>0</v>
      </c>
      <c r="AM93" s="11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0</v>
      </c>
    </row>
    <row r="94" spans="2:47" x14ac:dyDescent="0.25">
      <c r="B94" s="10">
        <v>85</v>
      </c>
      <c r="C94" s="14" t="s">
        <v>27</v>
      </c>
      <c r="D94" s="9" t="str">
        <f t="shared" si="4"/>
        <v>96</v>
      </c>
      <c r="E94" s="9" t="str">
        <f t="shared" si="5"/>
        <v xml:space="preserve"> Надання інших індивідуальних послуг</v>
      </c>
      <c r="F94" s="11">
        <v>66382.563080000007</v>
      </c>
      <c r="G94" s="11">
        <v>66382.563080000007</v>
      </c>
      <c r="H94" s="11">
        <v>0</v>
      </c>
      <c r="I94" s="11">
        <v>60637.41779</v>
      </c>
      <c r="J94" s="11">
        <v>60637.41779</v>
      </c>
      <c r="K94" s="11">
        <v>0</v>
      </c>
      <c r="L94" s="11">
        <v>0</v>
      </c>
      <c r="M94" s="11">
        <v>0</v>
      </c>
      <c r="N94" s="11">
        <v>0</v>
      </c>
      <c r="O94" s="11">
        <v>5745.1452900000004</v>
      </c>
      <c r="P94" s="11">
        <v>5745.1452900000004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-3439.7602299999999</v>
      </c>
      <c r="AB94" s="11">
        <v>-3439.7602299999999</v>
      </c>
      <c r="AC94" s="11">
        <v>0</v>
      </c>
      <c r="AD94" s="11">
        <v>452.30250000000001</v>
      </c>
      <c r="AE94" s="11">
        <v>452.30250000000001</v>
      </c>
      <c r="AF94" s="11">
        <v>0</v>
      </c>
      <c r="AG94" s="11">
        <v>0</v>
      </c>
      <c r="AH94" s="11">
        <v>0</v>
      </c>
      <c r="AI94" s="11">
        <v>0</v>
      </c>
      <c r="AJ94" s="11">
        <v>2987.4577300000001</v>
      </c>
      <c r="AK94" s="11">
        <v>2987.4577300000001</v>
      </c>
      <c r="AL94" s="11">
        <v>0</v>
      </c>
      <c r="AM94" s="11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</row>
    <row r="95" spans="2:47" ht="24" x14ac:dyDescent="0.25">
      <c r="B95" s="10">
        <v>86</v>
      </c>
      <c r="C95" s="14" t="s">
        <v>26</v>
      </c>
      <c r="D95" s="9" t="str">
        <f t="shared" si="4"/>
        <v>97</v>
      </c>
      <c r="E95" s="9" t="str">
        <f t="shared" si="5"/>
        <v xml:space="preserve"> Діяльність домашніх господарств як роботодавців для домашньої прислуги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11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11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  <c r="AT95" s="11">
        <v>0</v>
      </c>
      <c r="AU95" s="11">
        <v>0</v>
      </c>
    </row>
    <row r="96" spans="2:47" ht="24" x14ac:dyDescent="0.25">
      <c r="B96" s="10">
        <v>87</v>
      </c>
      <c r="C96" s="14" t="s">
        <v>25</v>
      </c>
      <c r="D96" s="9" t="str">
        <f t="shared" si="4"/>
        <v>98</v>
      </c>
      <c r="E96" s="9" t="str">
        <f t="shared" si="5"/>
        <v xml:space="preserve"> Діяльність домашніх господарств як виробників товарів та послуг для власного споживання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11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11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</row>
    <row r="97" spans="2:47" x14ac:dyDescent="0.25">
      <c r="B97" s="10">
        <v>88</v>
      </c>
      <c r="C97" s="14" t="s">
        <v>24</v>
      </c>
      <c r="D97" s="9" t="str">
        <f t="shared" si="4"/>
        <v>99</v>
      </c>
      <c r="E97" s="9" t="str">
        <f t="shared" si="5"/>
        <v xml:space="preserve"> Діяльність екстериторіальних організацій і органів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11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</row>
    <row r="98" spans="2:47" ht="24" x14ac:dyDescent="0.25">
      <c r="B98" s="10">
        <v>89</v>
      </c>
      <c r="C98" s="14" t="s">
        <v>23</v>
      </c>
      <c r="D98" s="9" t="str">
        <f t="shared" si="4"/>
        <v>Інше</v>
      </c>
      <c r="E98" s="9" t="str">
        <f t="shared" si="5"/>
        <v xml:space="preserve"> Інше (для фізичних осіб (у т. ч. суб`єктів незалежної професійної діяльності) та нерезидентів)</v>
      </c>
      <c r="F98" s="11">
        <v>24326758.281739999</v>
      </c>
      <c r="G98" s="11">
        <v>22930208.730379999</v>
      </c>
      <c r="H98" s="11">
        <v>1396549.5513599999</v>
      </c>
      <c r="I98" s="11">
        <v>17994327.330669999</v>
      </c>
      <c r="J98" s="11">
        <v>17993780.118689999</v>
      </c>
      <c r="K98" s="11">
        <v>547.21198000000004</v>
      </c>
      <c r="L98" s="11">
        <v>2178441.0731000002</v>
      </c>
      <c r="M98" s="11">
        <v>2178232.6428700001</v>
      </c>
      <c r="N98" s="11">
        <v>208.43022999999999</v>
      </c>
      <c r="O98" s="11">
        <v>4152617.8792400002</v>
      </c>
      <c r="P98" s="11">
        <v>2756823.97009</v>
      </c>
      <c r="Q98" s="11">
        <v>1395793.90915</v>
      </c>
      <c r="R98" s="11">
        <v>1554.1357</v>
      </c>
      <c r="S98" s="11">
        <v>1554.1357</v>
      </c>
      <c r="T98" s="11">
        <v>0</v>
      </c>
      <c r="U98" s="11">
        <v>0</v>
      </c>
      <c r="V98" s="11">
        <v>0</v>
      </c>
      <c r="W98" s="11">
        <v>0</v>
      </c>
      <c r="X98" s="11">
        <v>-182.13696999999999</v>
      </c>
      <c r="Y98" s="11">
        <v>-182.13696999999999</v>
      </c>
      <c r="Z98" s="11">
        <v>0</v>
      </c>
      <c r="AA98" s="11">
        <v>-4664452.1546</v>
      </c>
      <c r="AB98" s="11">
        <v>-3268852.76994</v>
      </c>
      <c r="AC98" s="11">
        <v>-1395599.38466</v>
      </c>
      <c r="AD98" s="11">
        <v>513995.12365999998</v>
      </c>
      <c r="AE98" s="11">
        <v>513976.14068000001</v>
      </c>
      <c r="AF98" s="11">
        <v>18.982980000000001</v>
      </c>
      <c r="AG98" s="11">
        <v>189041.95402</v>
      </c>
      <c r="AH98" s="11">
        <v>188919.19114000001</v>
      </c>
      <c r="AI98" s="11">
        <v>122.76288</v>
      </c>
      <c r="AJ98" s="11">
        <v>3961470.0061900001</v>
      </c>
      <c r="AK98" s="11">
        <v>2566012.3673899998</v>
      </c>
      <c r="AL98" s="11">
        <v>1395457.6388000001</v>
      </c>
      <c r="AM98" s="11">
        <v>-54.929270000000002</v>
      </c>
      <c r="AN98" s="11">
        <v>-54.929270000000002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</row>
    <row r="99" spans="2:47" x14ac:dyDescent="0.25">
      <c r="B99" s="10">
        <v>90</v>
      </c>
      <c r="C99" s="14" t="s">
        <v>22</v>
      </c>
      <c r="D99" s="9" t="str">
        <f t="shared" si="4"/>
        <v>Інше</v>
      </c>
      <c r="E99" s="9" t="str">
        <f t="shared" si="5"/>
        <v xml:space="preserve"> Інше (для новостворюванних суб`єктів господарювання)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11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11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</row>
    <row r="101" spans="2:47" x14ac:dyDescent="0.25">
      <c r="C101" s="18" t="s">
        <v>18</v>
      </c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</row>
  </sheetData>
  <mergeCells count="28">
    <mergeCell ref="AM7:AO7"/>
    <mergeCell ref="AP7:AR7"/>
    <mergeCell ref="AS7:AU7"/>
    <mergeCell ref="B2:AI2"/>
    <mergeCell ref="AA7:AA8"/>
    <mergeCell ref="AB7:AB8"/>
    <mergeCell ref="AC7:AC8"/>
    <mergeCell ref="AD7:AF7"/>
    <mergeCell ref="AG7:AI7"/>
    <mergeCell ref="AJ7:AL7"/>
    <mergeCell ref="AA6:AU6"/>
    <mergeCell ref="F7:F8"/>
    <mergeCell ref="G7:G8"/>
    <mergeCell ref="H7:H8"/>
    <mergeCell ref="I7:K7"/>
    <mergeCell ref="B1:C1"/>
    <mergeCell ref="C101:Q101"/>
    <mergeCell ref="B6:B8"/>
    <mergeCell ref="C6:C8"/>
    <mergeCell ref="D6:D8"/>
    <mergeCell ref="E6:E8"/>
    <mergeCell ref="F6:Z6"/>
    <mergeCell ref="X7:Z7"/>
    <mergeCell ref="L7:N7"/>
    <mergeCell ref="O7:Q7"/>
    <mergeCell ref="R7:T7"/>
    <mergeCell ref="U7:W7"/>
    <mergeCell ref="B3:C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Form</vt:lpstr>
      <vt:lpstr>__FT1__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Борщ Ірина Вікторівна</dc:creator>
  <cp:lastModifiedBy>Борщ Ірина Вікторівна</cp:lastModifiedBy>
  <dcterms:created xsi:type="dcterms:W3CDTF">2024-09-17T08:35:06Z</dcterms:created>
  <dcterms:modified xsi:type="dcterms:W3CDTF">2024-09-17T08:35:06Z</dcterms:modified>
</cp:coreProperties>
</file>