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flId1" /></Relationships>
</file>

<file path=xl/workbook.xml><?xml version="1.0" encoding="utf-8"?>
<workbook xmlns:r="http://schemas.openxmlformats.org/officeDocument/2006/relationships" xmlns="http://schemas.openxmlformats.org/spreadsheetml/2006/main">
  <fileVersion appName="xl" rupBuild="4506" lastEdited="4" lowestEdited="4"/>
  <workbookPr/>
  <bookViews>
    <workbookView xWindow="0" yWindow="0" windowWidth="19440" windowHeight="11100"/>
  </bookViews>
  <sheets>
    <sheet name="Form" sheetId="1" r:id="flId1"/>
  </sheets>
  <definedNames>
    <definedName name="__FT1__">'Form'!$A$10:$AU$10</definedName>
  </definedNames>
  <extLst xmlns="http://schemas.openxmlformats.org/spreadsheetml/2006/main"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<sst xmlns="http://schemas.openxmlformats.org/spreadsheetml/2006/main" count="156" uniqueCount="112">
  <si>
    <t>Таблиця</t>
  </si>
  <si>
    <t>(тис.грн)</t>
  </si>
  <si>
    <t>№ з/п</t>
  </si>
  <si>
    <t>Найменування банку</t>
  </si>
  <si>
    <t>Розділ економічної діяльності</t>
  </si>
  <si>
    <t>Назва розділу економічної діяльності</t>
  </si>
  <si>
    <t>усього</t>
  </si>
  <si>
    <t>національна валюта</t>
  </si>
  <si>
    <t>іноземна валюта</t>
  </si>
  <si>
    <t>станом на</t>
  </si>
  <si>
    <t>Залишки коштів за кредитами</t>
  </si>
  <si>
    <t>Резерви за кредитами</t>
  </si>
  <si>
    <t>стадія 1</t>
  </si>
  <si>
    <t>стадія 2</t>
  </si>
  <si>
    <t>стадія 3</t>
  </si>
  <si>
    <t xml:space="preserve">спрощений  підхід</t>
  </si>
  <si>
    <t>розріз не визначений</t>
  </si>
  <si>
    <t>Розподіл кредитів, наданих суб'єктам господарювання* у національній та іноземній валютах, та розміру сформованих резервів за стадіями знецінення за міжнародним стандартом фінансової звітності 9 “Фінансові інструменти” за видами економічної діяльності</t>
  </si>
  <si>
    <t>* у розумінні, визначеному статтею 55 Господарського кодексу України (зі змінами), крім банків, бюджетних установ та компаній спеціального призначення (SPE)</t>
  </si>
  <si>
    <t>року</t>
  </si>
  <si>
    <t xml:space="preserve">POCI-активи </t>
  </si>
  <si>
    <t>POCI-активи</t>
  </si>
  <si>
    <t>ZZ: 6 АТ ОЩАДБАНК Інше (для новостворюванних суб`єктів господарювання)</t>
  </si>
  <si>
    <t>YY: 6 АТ ОЩАДБАНК Інше (для фізичних осіб (у т. ч. суб`єктів незалежної професійної діяльності) та нерезидентів)</t>
  </si>
  <si>
    <t>99: 6 АТ ОЩАДБАНК Діяльність екстериторіальних організацій і органів</t>
  </si>
  <si>
    <t>98: 6 АТ ОЩАДБАНК Діяльність домашніх господарств як виробників товарів та послуг для власного споживання</t>
  </si>
  <si>
    <t>97: 6 АТ ОЩАДБАНК Діяльність домашніх господарств як роботодавців для домашньої прислуги</t>
  </si>
  <si>
    <t>96: 6 АТ ОЩАДБАНК Надання інших індивідуальних послуг</t>
  </si>
  <si>
    <t>95: 6 АТ ОЩАДБАНК Ремонт комп'ютерів, побутових виробів і предметів особистого вжитку</t>
  </si>
  <si>
    <t>94: 6 АТ ОЩАДБАНК Діяльність громадських організацій</t>
  </si>
  <si>
    <t>93: 6 АТ ОЩАДБАНК Діяльність у сфері спорту, організування відпочинку та розваг</t>
  </si>
  <si>
    <t>92: 6 АТ ОЩАДБАНК Організування азартних ігор</t>
  </si>
  <si>
    <t>91: 6 АТ ОЩАДБАНК Функціювання бібліотек, архівів, музеїв та інших закладів культури</t>
  </si>
  <si>
    <t>90: 6 АТ ОЩАДБАНК Діяльність у сфері творчості, мистецтва та розваг</t>
  </si>
  <si>
    <t>88: 6 АТ ОЩАДБАНК Надання соціальної допомоги без забезпечення проживання</t>
  </si>
  <si>
    <t>87: 6 АТ ОЩАДБАНК Надання послуг догляду із забезпеченням проживання</t>
  </si>
  <si>
    <t>86: 6 АТ ОЩАДБАНК Охорона здоров'я</t>
  </si>
  <si>
    <t>85: 6 АТ ОЩАДБАНК Освіта</t>
  </si>
  <si>
    <t>84: 6 АТ ОЩАДБАНК Державне управління й оборона; обов'язкове соціальне страхування</t>
  </si>
  <si>
    <t>82: 6 АТ ОЩАДБАНК Адміністративна та допоміжна офісна діяльність, інші допоміжні комерційні послуги</t>
  </si>
  <si>
    <t>81: 6 АТ ОЩАДБАНК Обслуговування будинків і територій</t>
  </si>
  <si>
    <t>80: 6 АТ ОЩАДБАНК Діяльність охоронних служб та проведення розслідувань</t>
  </si>
  <si>
    <t>79: 6 АТ ОЩАДБАНК Діяльність туристичних агентств, туристичних операторів, надання інших послуг із бронювання та пов'язана з цим діяльність</t>
  </si>
  <si>
    <t>78: 6 АТ ОЩАДБАНК Діяльність із працевлаштування</t>
  </si>
  <si>
    <t>77: 6 АТ ОЩАДБАНК Оренда, прокат і лізинг</t>
  </si>
  <si>
    <t>75: 6 АТ ОЩАДБАНК Ветеринарна діяльність</t>
  </si>
  <si>
    <t>74: 6 АТ ОЩАДБАНК Інша професійна, наукова та технічна діяльність</t>
  </si>
  <si>
    <t>73: 6 АТ ОЩАДБАНК Рекламна діяльність і дослідження кон'юнктури ринку</t>
  </si>
  <si>
    <t>72: 6 АТ ОЩАДБАНК Наукові дослідження та розробки</t>
  </si>
  <si>
    <t>71: 6 АТ ОЩАДБАНК Діяльність у сферах архітектури та інжинірингу; технічні випробування та дослідження</t>
  </si>
  <si>
    <t>70: 6 АТ ОЩАДБАНК Діяльність головних управлінь (хед-офісів); консультування з питань керування</t>
  </si>
  <si>
    <t>69: 6 АТ ОЩАДБАНК Діяльність у сферах права та бухгалтерського обліку</t>
  </si>
  <si>
    <t>68: 6 АТ ОЩАДБАНК Операції з нерухомим майном</t>
  </si>
  <si>
    <t>66: 6 АТ ОЩАДБАНК Допоміжна діяльність у сферах фінансових послуг і страхування</t>
  </si>
  <si>
    <t>65: 6 АТ ОЩАДБАНК Страхування, перестрахування та недержавне пенсійне забезпечення, крім обов'язкового соціального страхування</t>
  </si>
  <si>
    <t>64: 6 АТ ОЩАДБАНК Надання фінансових послуг, крім страхування та пенсійного забезпечення</t>
  </si>
  <si>
    <t>63: 6 АТ ОЩАДБАНК Надання інформаційних послуг</t>
  </si>
  <si>
    <t>62: 6 АТ ОЩАДБАНК Комп'ютерне програмування, консультування та пов'язана з ними діяльність</t>
  </si>
  <si>
    <t>61: 6 АТ ОЩАДБАНК Телекомунікації (електрозв'язок)</t>
  </si>
  <si>
    <t>60: 6 АТ ОЩАДБАНК Діяльність у сфері радіомовлення та телевізійного мовлення</t>
  </si>
  <si>
    <t>59: 6 АТ ОЩАДБАНК Виробництво кіно- та відеофільмів, телевізійних програм, видання звукозаписів</t>
  </si>
  <si>
    <t>58: 6 АТ ОЩАДБАНК Видавнича діяльність</t>
  </si>
  <si>
    <t>56: 6 АТ ОЩАДБАНК Діяльність із забезпечення стравами та напоями</t>
  </si>
  <si>
    <t>55: 6 АТ ОЩАДБАНК Тимчасове розміщування</t>
  </si>
  <si>
    <t>53: 6 АТ ОЩАДБАНК Поштова та кур'єрська діяльність</t>
  </si>
  <si>
    <t>52: 6 АТ ОЩАДБАНК Складське господарство та допоміжна діяльність у сфері транспорту</t>
  </si>
  <si>
    <t>51: 6 АТ ОЩАДБАНК Авіаційний транспорт</t>
  </si>
  <si>
    <t>50: 6 АТ ОЩАДБАНК Водний транспорт</t>
  </si>
  <si>
    <t>49: 6 АТ ОЩАДБАНК Наземний і трубопровідний транспорт</t>
  </si>
  <si>
    <t>47: 6 АТ ОЩАДБАНК Роздрібна торгівля, крім торгівлі автотранспортними засобами та мотоциклами</t>
  </si>
  <si>
    <t>46: 6 АТ ОЩАДБАНК Оптова торгівля, крім торгівлі автотранспортними засобами та мотоциклами</t>
  </si>
  <si>
    <t>45: 6 АТ ОЩАДБАНК Оптова та роздрібна торгівля автотранспортними засобами та мотоциклами, їх ремонт</t>
  </si>
  <si>
    <t>43: 6 АТ ОЩАДБАНК Спеціалізовані будівельні роботи</t>
  </si>
  <si>
    <t>42: 6 АТ ОЩАДБАНК Будівництво споруд</t>
  </si>
  <si>
    <t>41: 6 АТ ОЩАДБАНК Будівництво будівель</t>
  </si>
  <si>
    <t>39: 6 АТ ОЩАДБАНК Інша діяльність щодо поводження з відходами</t>
  </si>
  <si>
    <t>38: 6 АТ ОЩАДБАНК Збирання, оброблення й видалення відходів; відновлення матеріалів</t>
  </si>
  <si>
    <t>37: 6 АТ ОЩАДБАНК Каналізація, відведення й очищення стічних вод</t>
  </si>
  <si>
    <t>36: 6 АТ ОЩАДБАНК Забір, очищення та постачання води</t>
  </si>
  <si>
    <t>35: 6 АТ ОЩАДБАНК Постачання електроенергії, газу, пари та кондиційованого повітря</t>
  </si>
  <si>
    <t>33: 6 АТ ОЩАДБАНК Ремонт і монтаж машин і устатковання</t>
  </si>
  <si>
    <t>32: 6 АТ ОЩАДБАНК Виробництво іншої продукції</t>
  </si>
  <si>
    <t>31: 6 АТ ОЩАДБАНК Виробництво меблів</t>
  </si>
  <si>
    <t>30: 6 АТ ОЩАДБАНК Виробництво інших транспортних засобів</t>
  </si>
  <si>
    <t>29: 6 АТ ОЩАДБАНК Виробництво автотранспортних засобів, причепів і напівпричепів</t>
  </si>
  <si>
    <t>28: 6 АТ ОЩАДБАНК Виробництво машин і устатковання, н.в.і.у.</t>
  </si>
  <si>
    <t>27: 6 АТ ОЩАДБАНК Виробництво електричного устатковання</t>
  </si>
  <si>
    <t>26: 6 АТ ОЩАДБАНК Виробництво комп'ютерів, електронної та оптичної продукції</t>
  </si>
  <si>
    <t>25: 6 АТ ОЩАДБАНК Виробництво готових металевих виробів, крім машин і устатковання</t>
  </si>
  <si>
    <t>24: 6 АТ ОЩАДБАНК Металургійне виробництво</t>
  </si>
  <si>
    <t>23: 6 АТ ОЩАДБАНК Виробництво іншої неметалевої мінеральної продукції</t>
  </si>
  <si>
    <t>22: 6 АТ ОЩАДБАНК Виробництво гумових і пластмасових виробів</t>
  </si>
  <si>
    <t>21: 6 АТ ОЩАДБАНК Виробництво основних фармацевтичних продуктів і фармацевтичних препаратів</t>
  </si>
  <si>
    <t>20: 6 АТ ОЩАДБАНК Виробництво хімічних речовин і хімічної продукції</t>
  </si>
  <si>
    <t>19: 6 АТ ОЩАДБАНК Виробництво коксу та продуктів нафтоперероблення</t>
  </si>
  <si>
    <t>18: 6 АТ ОЩАДБАНК Поліграфічна діяльність, тиражування записаної інформації</t>
  </si>
  <si>
    <t>17: 6 АТ ОЩАДБАНК Виробництво паперу та паперових виробів</t>
  </si>
  <si>
    <t>16: 6 АТ ОЩАДБАНК Оброблення деревини та виготовлення виробів з деревини та корка, крім меблів; виготовлення виробів із соломки та рослинних матеріалів для плетіння</t>
  </si>
  <si>
    <t>15: 6 АТ ОЩАДБАНК Виробництво шкіри, виробів зі шкіри та інших матеріалів</t>
  </si>
  <si>
    <t>14: 6 АТ ОЩАДБАНК Виробництво одягу</t>
  </si>
  <si>
    <t>13: 6 АТ ОЩАДБАНК Текстильне виробництво</t>
  </si>
  <si>
    <t>12: 6 АТ ОЩАДБАНК Виробництво тютюнових виробів</t>
  </si>
  <si>
    <t>11: 6 АТ ОЩАДБАНК Виробництво напоїв</t>
  </si>
  <si>
    <t>10: 6 АТ ОЩАДБАНК Виробництво харчових продуктів</t>
  </si>
  <si>
    <t>09: 6 АТ ОЩАДБАНК Надання допоміжних послуг у сфері добувної промисловості та розроблення кар'єрів</t>
  </si>
  <si>
    <t>08: 6 АТ ОЩАДБАНК Добування інших корисних копалин та розроблення кар'єрів</t>
  </si>
  <si>
    <t>07: 6 АТ ОЩАДБАНК Добування металевих руд</t>
  </si>
  <si>
    <t>06: 6 АТ ОЩАДБАНК Добування сирої нафти та природного газу</t>
  </si>
  <si>
    <t>05: 6 АТ ОЩАДБАНК Добування кам'яного та бурого вугілля</t>
  </si>
  <si>
    <t>03: 6 АТ ОЩАДБАНК Рибне господарство</t>
  </si>
  <si>
    <t>02: 6 АТ ОЩАДБАНК Лісове господарство та лісозаготівлі</t>
  </si>
  <si>
    <t>01: 6 АТ ОЩАДБАНК Сільське господарство, мисливство та надання пов'язаних із ними послуг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</si>
</sst>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auto="1"/>
      <name val="Arial Cyr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indexed="9"/>
      <name val="Garamond"/>
      <family val="1"/>
    </font>
    <font>
      <sz val="10"/>
      <color rgb="FF000000"/>
      <name val="Arial"/>
      <family val="2"/>
    </font>
    <font>
      <sz val="9"/>
      <color rgb="FF000000"/>
      <name val="Times New Roman"/>
      <family val="1"/>
      <charset val="204"/>
    </font>
    <font>
      <sz val="11"/>
      <color theme="0"/>
      <name val="Calibri"/>
      <family val="2"/>
      <scheme val="minor"/>
      <charset val="204"/>
    </font>
    <font>
      <sz val="9"/>
      <color theme="1"/>
      <name val="Calibri"/>
      <family val="2"/>
      <scheme val="minor"/>
      <charset val="204"/>
    </font>
  </fonts>
  <fills count="6">
    <fill>
      <patternFill patternType="none"/>
    </fill>
    <fill>
      <patternFill patternType="gray125"/>
    </fill>
    <fill>
      <patternFill patternType="solid">
        <fgColor tint="0.799981688894314" theme="5"/>
      </patternFill>
    </fill>
    <fill>
      <patternFill patternType="solid">
        <fgColor indexed="55"/>
      </patternFill>
    </fill>
    <fill>
      <patternFill patternType="solid">
        <fgColor indexed="44"/>
      </patternFill>
    </fill>
    <fill>
      <patternFill patternType="solid">
        <fgColor indexed="43"/>
      </patternFill>
    </fill>
  </fills>
  <borders count="8">
    <border/>
    <border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</border>
    <border>
      <top style="thin">
        <color auto="1"/>
      </top>
      <bottom style="thin">
        <color auto="1"/>
      </bottom>
    </border>
    <border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top style="thin">
        <color auto="1"/>
      </top>
      <bottom style="thin">
        <color auto="1"/>
      </bottom>
    </border>
  </borders>
  <cellStyleXfs count="2">
    <xf fontId="0" numFmtId="0" fillId="0" borderId="0"/>
    <xf fontId="9" numFmtId="0" fillId="0" borderId="0"/>
  </cellStyleXfs>
  <cellXfs count="37">
    <xf fontId="0" numFmtId="0" fillId="0" borderId="0" xfId="0"/>
    <xf applyFont="1" applyFill="1" fontId="0" numFmtId="0" fillId="0" borderId="0" xfId="0"/>
    <xf applyFont="1" applyFill="1" applyAlignment="1" fontId="1" numFmtId="0" fillId="0" borderId="0" xfId="0">
      <alignment wrapText="1"/>
    </xf>
    <xf applyFont="1" applyFill="1" applyBorder="1" applyAlignment="1" fontId="1" numFmtId="0" fillId="0" borderId="0" xfId="0">
      <alignment horizontal="center" wrapText="1"/>
    </xf>
    <xf applyFont="1" applyFill="1" applyBorder="1" applyAlignment="1" fontId="2" numFmtId="0" fillId="0" borderId="0" xfId="0">
      <alignment horizontal="right"/>
    </xf>
    <xf applyFont="1" applyFill="1" applyBorder="1" applyAlignment="1" fontId="1" numFmtId="0" fillId="0" borderId="1" xfId="0">
      <alignment horizontal="center" wrapText="1"/>
    </xf>
    <xf applyFont="1" applyFill="1" applyBorder="1" fontId="0" numFmtId="0" fillId="0" borderId="1" xfId="0"/>
    <xf applyFont="1" applyFill="1" applyBorder="1" applyAlignment="1" fontId="2" numFmtId="0" fillId="0" borderId="1" xfId="0">
      <alignment horizontal="right"/>
    </xf>
    <xf applyFont="1" applyFill="1" applyBorder="1" applyAlignment="1" fontId="3" numFmtId="0" fillId="0" borderId="0" xfId="0">
      <alignment horizontal="right"/>
    </xf>
    <xf applyNumberFormat="1" applyFont="1" applyFill="1" applyBorder="1" applyAlignment="1" fontId="6" numFmtId="1" fillId="0" borderId="2" xfId="0">
      <alignment vertical="center" wrapText="1"/>
    </xf>
    <xf applyNumberFormat="1" applyFont="1" applyBorder="1" applyAlignment="1" fontId="5" numFmtId="49" fillId="0" borderId="2" xfId="0">
      <alignment horizontal="left" vertical="center" wrapText="1"/>
    </xf>
    <xf applyNumberFormat="1" applyFont="1" applyBorder="1" applyAlignment="1" fontId="5" numFmtId="3" fillId="0" borderId="2" xfId="0">
      <alignment horizontal="right" vertical="center"/>
    </xf>
    <xf applyFont="1" applyFill="1" applyBorder="1" fontId="8" numFmtId="0" fillId="3" borderId="1" xfId="0"/>
    <xf applyFill="1" applyBorder="1" fontId="0" numFmtId="0" fillId="4" borderId="2" xfId="0"/>
    <xf applyFill="1" applyBorder="1" fontId="0" numFmtId="0" fillId="5" borderId="6" xfId="0"/>
    <xf applyFill="1" applyBorder="1" fontId="0" numFmtId="0" fillId="4" borderId="3" xfId="0"/>
    <xf applyFill="1" applyBorder="1" fontId="0" numFmtId="0" fillId="4" borderId="4" xfId="0"/>
    <xf applyFill="1" applyBorder="1" fontId="0" numFmtId="0" fillId="5" borderId="2" xfId="0"/>
    <xf applyFill="1" applyBorder="1" applyAlignment="1" fontId="0" numFmtId="0" fillId="5" borderId="2" xfId="0">
      <alignment wrapText="1"/>
    </xf>
    <xf applyFont="1" applyFill="1" applyBorder="1" applyAlignment="1" fontId="6" numFmtId="0" fillId="0" borderId="2" xfId="0">
      <alignment horizontal="center"/>
    </xf>
    <xf applyNumberFormat="1" applyFont="1" applyFill="1" applyBorder="1" applyAlignment="1" fontId="10" numFmtId="4" fillId="2" borderId="2" xfId="1">
      <alignment horizontal="center" vertical="center" wrapText="1"/>
    </xf>
    <xf applyNumberFormat="1" applyFont="1" applyFill="1" applyAlignment="1" fontId="7" numFmtId="14" fillId="0" borderId="0" xfId="0">
      <alignment horizontal="center" vertical="center" wrapText="1"/>
    </xf>
    <xf applyNumberFormat="1" applyFont="1" applyFill="1" applyAlignment="1" fontId="7" numFmtId="14" fillId="0" borderId="0" xfId="0">
      <alignment horizontal="left" vertical="center" wrapText="1"/>
    </xf>
    <xf applyFont="1" applyFill="1" applyBorder="1" applyAlignment="1" fontId="12" numFmtId="0" fillId="0" borderId="2" xfId="0">
      <alignment vertical="center"/>
    </xf>
    <xf applyFont="1" applyFill="1" fontId="11" numFmtId="0" fillId="0" borderId="0" xfId="0"/>
    <xf applyNumberFormat="1" applyFont="1" applyFill="1" applyAlignment="1" fontId="0" numFmtId="22" fillId="0" borderId="0" xfId="0">
      <alignment horizontal="left"/>
    </xf>
    <xf applyFont="1" applyFill="1" applyAlignment="1" fontId="4" numFmtId="0" fillId="0" borderId="0" xfId="0">
      <alignment horizontal="left" vertical="top" wrapText="1"/>
    </xf>
    <xf applyFont="1" applyFill="1" applyBorder="1" applyAlignment="1" fontId="6" numFmtId="0" fillId="2" borderId="2" xfId="0">
      <alignment horizontal="center" vertical="center"/>
    </xf>
    <xf applyFont="1" applyFill="1" applyBorder="1" applyAlignment="1" fontId="6" numFmtId="0" fillId="2" borderId="2" xfId="0">
      <alignment horizontal="center" vertical="center" wrapText="1"/>
    </xf>
    <xf applyNumberFormat="1" applyFont="1" applyFill="1" applyBorder="1" applyAlignment="1" fontId="6" numFmtId="49" fillId="2" borderId="2" xfId="0">
      <alignment horizontal="center" vertical="center" wrapText="1"/>
    </xf>
    <xf applyNumberFormat="1" applyFont="1" applyFill="1" applyBorder="1" applyAlignment="1" fontId="10" numFmtId="4" fillId="2" borderId="2" xfId="1">
      <alignment horizontal="center" wrapText="1"/>
    </xf>
    <xf applyNumberFormat="1" applyFont="1" applyFill="1" applyBorder="1" applyAlignment="1" fontId="10" numFmtId="4" fillId="2" borderId="7" xfId="1">
      <alignment horizontal="center" wrapText="1"/>
    </xf>
    <xf applyNumberFormat="1" applyFont="1" applyFill="1" applyBorder="1" applyAlignment="1" fontId="10" numFmtId="4" fillId="2" borderId="5" xfId="1">
      <alignment horizontal="center" wrapText="1"/>
    </xf>
    <xf applyNumberFormat="1" applyFont="1" applyFill="1" applyBorder="1" applyAlignment="1" fontId="10" numFmtId="4" fillId="2" borderId="6" xfId="1">
      <alignment horizontal="center" wrapText="1"/>
    </xf>
    <xf applyFont="1" applyFill="1" applyAlignment="1" fontId="7" numFmtId="0" fillId="0" borderId="0" xfId="0">
      <alignment horizontal="right" vertical="center" wrapText="1"/>
    </xf>
    <xf applyFont="1" applyFill="1" applyAlignment="1" fontId="7" numFmtId="0" fillId="0" borderId="0" xfId="0">
      <alignment horizontal="left" vertical="center" wrapText="1"/>
    </xf>
    <xf applyNumberFormat="1" applyFont="1" applyFill="1" applyBorder="1" applyAlignment="1" fontId="10" numFmtId="4" fillId="2" borderId="2" xfId="1">
      <alignment horizontal="center" vertical="center" wrapText="1"/>
    </xf>
  </cellXfs>
  <cellStyles count="2">
    <cellStyle name="Normal" xfId="0" builtinId="0"/>
    <cellStyle name="Обычный 3" xfId="1"/>
  </cellStyles>
  <dxfs xmlns="http://schemas.openxmlformats.org/spreadsheetml/2006/main" count="0"/>
  <tableStyles xmlns="http://schemas.openxmlformats.org/spreadsheetml/2006/main"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flId2" /><Relationship Type="http://schemas.openxmlformats.org/officeDocument/2006/relationships/theme" Target="theme/theme1.xml" Id="flId4" /><Relationship Type="http://schemas.openxmlformats.org/officeDocument/2006/relationships/styles" Target="styles.xml" Id="flId3" /><Relationship Type="http://schemas.openxmlformats.org/officeDocument/2006/relationships/worksheet" Target="worksheets/sheet1.xml" Id="flId1" 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 xmlns:a="http://schemas.openxmlformats.org/drawingml/2006/main"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 xmlns:a="http://schemas.openxmlformats.org/drawingml/2006/main"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 xmlns:a="http://schemas.openxmlformats.org/drawingml/2006/main"/>
  <a:extraClrSchemeLst xmlns:a="http://schemas.openxmlformats.org/drawingml/2006/main"/>
  <a:extLst xmlns:a="http://schemas.openxmlformats.org/drawingml/2006/main"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/xl/printerSettings/printerSettings1.bin" Id="flId1" 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U101"/>
  <sheetViews>
    <sheetView tabSelected="1" topLeftCell="A1" workbookViewId="0"/>
  </sheetViews>
  <sheetFormatPr defaultColWidth="9.140625" defaultRowHeight="15"/>
  <cols>
    <col min="1" max="1" width="1.85546875" style="1" customWidth="1"/>
    <col min="2" max="2" width="8.5703125" style="1" customWidth="1"/>
    <col min="3" max="3" width="15.140625" style="1" customWidth="1"/>
    <col min="4" max="4" width="11.5703125" style="1" customWidth="1"/>
    <col min="5" max="5" width="52.7109375" style="1" customWidth="1"/>
    <col min="6" max="47" width="13.5703125" style="1" customWidth="1"/>
    <col min="48" max="16384" width="9.140625" style="1"/>
  </cols>
  <sheetData>
    <row r="1">
      <c r="B1" s="25">
        <v>45702.5309694792</v>
      </c>
      <c r="C1" s="25"/>
    </row>
    <row r="2" ht="15.75" customHeight="1">
      <c r="B2" s="35" t="s">
        <v>17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</row>
    <row r="3" ht="31.5">
      <c r="B3" s="34" t="s">
        <v>9</v>
      </c>
      <c r="C3" s="34"/>
      <c r="D3" s="21">
        <v>45689</v>
      </c>
      <c r="E3" s="22" t="s">
        <v>19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ht="12" customHeight="1">
      <c r="B4" s="3"/>
      <c r="C4" s="3"/>
      <c r="D4" s="3"/>
      <c r="E4" s="3"/>
      <c r="F4" s="3"/>
      <c r="G4" s="3"/>
      <c r="H4" s="3"/>
      <c r="I4" s="3"/>
      <c r="K4" s="4"/>
      <c r="Q4" s="8"/>
      <c r="AU4" s="8" t="s">
        <v>0</v>
      </c>
    </row>
    <row r="5" ht="12" customHeight="1">
      <c r="B5" s="5"/>
      <c r="C5" s="5"/>
      <c r="D5" s="5"/>
      <c r="E5" s="5"/>
      <c r="F5" s="5"/>
      <c r="G5" s="5"/>
      <c r="H5" s="5"/>
      <c r="I5" s="5"/>
      <c r="J5" s="6"/>
      <c r="K5" s="7"/>
      <c r="Q5" s="8"/>
      <c r="AU5" s="8" t="s">
        <v>1</v>
      </c>
    </row>
    <row r="6" ht="13.5" customHeight="1">
      <c r="B6" s="27" t="s">
        <v>2</v>
      </c>
      <c r="C6" s="28" t="s">
        <v>3</v>
      </c>
      <c r="D6" s="29" t="s">
        <v>4</v>
      </c>
      <c r="E6" s="27" t="s">
        <v>5</v>
      </c>
      <c r="F6" s="30" t="s">
        <v>10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 t="s">
        <v>11</v>
      </c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</row>
    <row r="7" ht="15.75" customHeight="1">
      <c r="B7" s="27"/>
      <c r="C7" s="28"/>
      <c r="D7" s="29"/>
      <c r="E7" s="27"/>
      <c r="F7" s="36" t="s">
        <v>6</v>
      </c>
      <c r="G7" s="36" t="s">
        <v>7</v>
      </c>
      <c r="H7" s="36" t="s">
        <v>8</v>
      </c>
      <c r="I7" s="30" t="s">
        <v>12</v>
      </c>
      <c r="J7" s="30"/>
      <c r="K7" s="30"/>
      <c r="L7" s="30" t="s">
        <v>13</v>
      </c>
      <c r="M7" s="30"/>
      <c r="N7" s="30"/>
      <c r="O7" s="30" t="s">
        <v>14</v>
      </c>
      <c r="P7" s="30"/>
      <c r="Q7" s="30"/>
      <c r="R7" s="31" t="s">
        <v>20</v>
      </c>
      <c r="S7" s="32"/>
      <c r="T7" s="33"/>
      <c r="U7" s="31" t="s">
        <v>15</v>
      </c>
      <c r="V7" s="32"/>
      <c r="W7" s="33"/>
      <c r="X7" s="30" t="s">
        <v>16</v>
      </c>
      <c r="Y7" s="30"/>
      <c r="Z7" s="30"/>
      <c r="AA7" s="36" t="s">
        <v>6</v>
      </c>
      <c r="AB7" s="36" t="s">
        <v>7</v>
      </c>
      <c r="AC7" s="36" t="s">
        <v>8</v>
      </c>
      <c r="AD7" s="30" t="s">
        <v>12</v>
      </c>
      <c r="AE7" s="30"/>
      <c r="AF7" s="30"/>
      <c r="AG7" s="30" t="s">
        <v>13</v>
      </c>
      <c r="AH7" s="30"/>
      <c r="AI7" s="30"/>
      <c r="AJ7" s="30" t="s">
        <v>14</v>
      </c>
      <c r="AK7" s="30"/>
      <c r="AL7" s="30"/>
      <c r="AM7" s="31" t="s">
        <v>21</v>
      </c>
      <c r="AN7" s="32"/>
      <c r="AO7" s="33"/>
      <c r="AP7" s="31" t="s">
        <v>15</v>
      </c>
      <c r="AQ7" s="32"/>
      <c r="AR7" s="33"/>
      <c r="AS7" s="30" t="s">
        <v>16</v>
      </c>
      <c r="AT7" s="30"/>
      <c r="AU7" s="30"/>
    </row>
    <row r="8" ht="25.5" customHeight="1">
      <c r="B8" s="27"/>
      <c r="C8" s="28"/>
      <c r="D8" s="29"/>
      <c r="E8" s="27"/>
      <c r="F8" s="36"/>
      <c r="G8" s="36"/>
      <c r="H8" s="36"/>
      <c r="I8" s="20" t="s">
        <v>6</v>
      </c>
      <c r="J8" s="20" t="s">
        <v>7</v>
      </c>
      <c r="K8" s="20" t="s">
        <v>8</v>
      </c>
      <c r="L8" s="20" t="s">
        <v>6</v>
      </c>
      <c r="M8" s="20" t="s">
        <v>7</v>
      </c>
      <c r="N8" s="20" t="s">
        <v>8</v>
      </c>
      <c r="O8" s="20" t="s">
        <v>6</v>
      </c>
      <c r="P8" s="20" t="s">
        <v>7</v>
      </c>
      <c r="Q8" s="20" t="s">
        <v>8</v>
      </c>
      <c r="R8" s="20" t="s">
        <v>6</v>
      </c>
      <c r="S8" s="20" t="s">
        <v>7</v>
      </c>
      <c r="T8" s="20" t="s">
        <v>8</v>
      </c>
      <c r="U8" s="20" t="s">
        <v>6</v>
      </c>
      <c r="V8" s="20" t="s">
        <v>7</v>
      </c>
      <c r="W8" s="20" t="s">
        <v>8</v>
      </c>
      <c r="X8" s="20" t="s">
        <v>6</v>
      </c>
      <c r="Y8" s="20" t="s">
        <v>7</v>
      </c>
      <c r="Z8" s="20" t="s">
        <v>8</v>
      </c>
      <c r="AA8" s="36"/>
      <c r="AB8" s="36"/>
      <c r="AC8" s="36"/>
      <c r="AD8" s="20" t="s">
        <v>6</v>
      </c>
      <c r="AE8" s="20" t="s">
        <v>7</v>
      </c>
      <c r="AF8" s="20" t="s">
        <v>8</v>
      </c>
      <c r="AG8" s="20" t="s">
        <v>6</v>
      </c>
      <c r="AH8" s="20" t="s">
        <v>7</v>
      </c>
      <c r="AI8" s="20" t="s">
        <v>8</v>
      </c>
      <c r="AJ8" s="20" t="s">
        <v>6</v>
      </c>
      <c r="AK8" s="20" t="s">
        <v>7</v>
      </c>
      <c r="AL8" s="20" t="s">
        <v>8</v>
      </c>
      <c r="AM8" s="20" t="s">
        <v>6</v>
      </c>
      <c r="AN8" s="20" t="s">
        <v>7</v>
      </c>
      <c r="AO8" s="20" t="s">
        <v>8</v>
      </c>
      <c r="AP8" s="20" t="s">
        <v>6</v>
      </c>
      <c r="AQ8" s="20" t="s">
        <v>7</v>
      </c>
      <c r="AR8" s="20" t="s">
        <v>8</v>
      </c>
      <c r="AS8" s="20" t="s">
        <v>6</v>
      </c>
      <c r="AT8" s="20" t="s">
        <v>7</v>
      </c>
      <c r="AU8" s="20" t="s">
        <v>8</v>
      </c>
    </row>
    <row r="9" ht="12" customHeight="1">
      <c r="B9" s="19">
        <v>1</v>
      </c>
      <c r="C9" s="19">
        <v>2</v>
      </c>
      <c r="D9" s="19">
        <v>3</v>
      </c>
      <c r="E9" s="19">
        <v>4</v>
      </c>
      <c r="F9" s="19">
        <v>5</v>
      </c>
      <c r="G9" s="19">
        <v>6</v>
      </c>
      <c r="H9" s="19">
        <v>7</v>
      </c>
      <c r="I9" s="19">
        <v>8</v>
      </c>
      <c r="J9" s="19">
        <v>9</v>
      </c>
      <c r="K9" s="19">
        <v>10</v>
      </c>
      <c r="L9" s="19">
        <v>11</v>
      </c>
      <c r="M9" s="19">
        <v>12</v>
      </c>
      <c r="N9" s="19">
        <v>13</v>
      </c>
      <c r="O9" s="19">
        <v>14</v>
      </c>
      <c r="P9" s="19">
        <v>15</v>
      </c>
      <c r="Q9" s="19">
        <v>16</v>
      </c>
      <c r="R9" s="19">
        <v>17</v>
      </c>
      <c r="S9" s="19">
        <v>18</v>
      </c>
      <c r="T9" s="19">
        <v>19</v>
      </c>
      <c r="U9" s="19">
        <v>20</v>
      </c>
      <c r="V9" s="19">
        <v>21</v>
      </c>
      <c r="W9" s="19">
        <v>22</v>
      </c>
      <c r="X9" s="19">
        <v>23</v>
      </c>
      <c r="Y9" s="19">
        <v>24</v>
      </c>
      <c r="Z9" s="19">
        <v>25</v>
      </c>
      <c r="AA9" s="19">
        <v>26</v>
      </c>
      <c r="AB9" s="19">
        <v>27</v>
      </c>
      <c r="AC9" s="19">
        <v>28</v>
      </c>
      <c r="AD9" s="19">
        <v>29</v>
      </c>
      <c r="AE9" s="19">
        <v>30</v>
      </c>
      <c r="AF9" s="19">
        <v>31</v>
      </c>
      <c r="AG9" s="19">
        <v>32</v>
      </c>
      <c r="AH9" s="19">
        <v>33</v>
      </c>
      <c r="AI9" s="19">
        <v>34</v>
      </c>
      <c r="AJ9" s="19">
        <v>35</v>
      </c>
      <c r="AK9" s="19">
        <v>36</v>
      </c>
      <c r="AL9" s="19">
        <v>37</v>
      </c>
      <c r="AM9" s="19">
        <v>38</v>
      </c>
      <c r="AN9" s="19">
        <v>39</v>
      </c>
      <c r="AO9" s="19">
        <v>40</v>
      </c>
      <c r="AP9" s="19">
        <v>41</v>
      </c>
      <c r="AQ9" s="19">
        <v>42</v>
      </c>
      <c r="AR9" s="19">
        <v>43</v>
      </c>
      <c r="AS9" s="19">
        <v>44</v>
      </c>
      <c r="AT9" s="19">
        <v>45</v>
      </c>
      <c r="AU9" s="19">
        <v>46</v>
      </c>
    </row>
    <row r="10" ht="24">
      <c r="A10" s="24" t="s">
        <v>111</v>
      </c>
      <c r="B10" s="10">
        <v>1</v>
      </c>
      <c r="C10" s="23" t="str">
        <f>MID(A10,4,14)</f>
        <v xml:space="preserve"> 6 АТ ОЩАДБАНК</v>
      </c>
      <c r="D10" s="9" t="str">
        <f>IF(OR(MID(A10,1,2)="ZZ",MID(A10,1,2)="YY"),"Інше",MID(A10,1,2))</f>
        <v>01</v>
      </c>
      <c r="E10" s="9" t="str">
        <f>MID(A10,19,200)</f>
        <v>Сільське господарство, мисливство та надання пов'язаних із ними послуг</v>
      </c>
      <c r="F10" s="11">
        <v>19051395.82933</v>
      </c>
      <c r="G10" s="11">
        <v>16131478.86113</v>
      </c>
      <c r="H10" s="11">
        <v>2919916.9682</v>
      </c>
      <c r="I10" s="11">
        <v>16276536.56766</v>
      </c>
      <c r="J10" s="11">
        <v>13356619.6187</v>
      </c>
      <c r="K10" s="11">
        <v>2919916.94896</v>
      </c>
      <c r="L10" s="11">
        <v>391823.04446</v>
      </c>
      <c r="M10" s="11">
        <v>391823.04446</v>
      </c>
      <c r="N10" s="11">
        <v>0</v>
      </c>
      <c r="O10" s="11">
        <v>1329173.86499</v>
      </c>
      <c r="P10" s="11">
        <v>1329173.84575</v>
      </c>
      <c r="Q10" s="11">
        <v>0.01924</v>
      </c>
      <c r="R10" s="11">
        <v>1053862.35222</v>
      </c>
      <c r="S10" s="11">
        <v>1053862.35222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-1937793.09078</v>
      </c>
      <c r="AB10" s="11">
        <v>-1921380.07114</v>
      </c>
      <c r="AC10" s="11">
        <v>-16413.01964</v>
      </c>
      <c r="AD10" s="11">
        <v>121102.1358</v>
      </c>
      <c r="AE10" s="11">
        <v>104689.13289</v>
      </c>
      <c r="AF10" s="11">
        <v>16413.00291</v>
      </c>
      <c r="AG10" s="11">
        <v>5638.60522</v>
      </c>
      <c r="AH10" s="11">
        <v>5638.60522</v>
      </c>
      <c r="AI10" s="11">
        <v>0</v>
      </c>
      <c r="AJ10" s="11">
        <v>1137092.87593</v>
      </c>
      <c r="AK10" s="11">
        <v>1137092.8592</v>
      </c>
      <c r="AL10" s="11">
        <v>0.01673</v>
      </c>
      <c r="AM10" s="11">
        <v>673959.47383</v>
      </c>
      <c r="AN10" s="11">
        <v>673959.47383</v>
      </c>
      <c r="AO10" s="11">
        <v>0</v>
      </c>
      <c r="AP10" s="11">
        <v>0</v>
      </c>
      <c r="AQ10" s="11">
        <v>0</v>
      </c>
      <c r="AR10" s="11">
        <v>0</v>
      </c>
      <c r="AS10" s="11">
        <v>0</v>
      </c>
      <c r="AT10" s="11">
        <v>0</v>
      </c>
      <c r="AU10" s="11">
        <v>0</v>
      </c>
    </row>
    <row r="11" ht="24">
      <c r="A11" s="24" t="s">
        <v>110</v>
      </c>
      <c r="B11" s="10">
        <v>2</v>
      </c>
      <c r="C11" s="23" t="str">
        <f>MID(A11,4,14)</f>
        <v xml:space="preserve"> 6 АТ ОЩАДБАНК</v>
      </c>
      <c r="D11" s="9" t="str">
        <f>IF(OR(MID(A11,1,2)="ZZ",MID(A11,1,2)="YY"),"Інше",MID(A11,1,2))</f>
        <v>02</v>
      </c>
      <c r="E11" s="9" t="str">
        <f>MID(A11,19,200)</f>
        <v>Лісове господарство та лісозаготівлі</v>
      </c>
      <c r="F11" s="11">
        <v>30961.42293</v>
      </c>
      <c r="G11" s="11">
        <v>30961.42293</v>
      </c>
      <c r="H11" s="11">
        <v>0</v>
      </c>
      <c r="I11" s="11">
        <v>30703.86186</v>
      </c>
      <c r="J11" s="11">
        <v>30703.86186</v>
      </c>
      <c r="K11" s="11">
        <v>0</v>
      </c>
      <c r="L11" s="11">
        <v>248.07672</v>
      </c>
      <c r="M11" s="11">
        <v>248.07672</v>
      </c>
      <c r="N11" s="11">
        <v>0</v>
      </c>
      <c r="O11" s="11">
        <v>9.48435</v>
      </c>
      <c r="P11" s="11">
        <v>9.48435</v>
      </c>
      <c r="Q11" s="11">
        <v>0</v>
      </c>
      <c r="R11" s="11">
        <v>0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-209.9677</v>
      </c>
      <c r="AB11" s="11">
        <v>-209.9677</v>
      </c>
      <c r="AC11" s="11">
        <v>0</v>
      </c>
      <c r="AD11" s="11">
        <v>200.48335</v>
      </c>
      <c r="AE11" s="11">
        <v>200.48335</v>
      </c>
      <c r="AF11" s="11">
        <v>0</v>
      </c>
      <c r="AG11" s="11">
        <v>0</v>
      </c>
      <c r="AH11" s="11">
        <v>0</v>
      </c>
      <c r="AI11" s="11">
        <v>0</v>
      </c>
      <c r="AJ11" s="11">
        <v>9.48435</v>
      </c>
      <c r="AK11" s="11">
        <v>9.48435</v>
      </c>
      <c r="AL11" s="11">
        <v>0</v>
      </c>
      <c r="AM11" s="11">
        <v>0</v>
      </c>
      <c r="AN11" s="11">
        <v>0</v>
      </c>
      <c r="AO11" s="11">
        <v>0</v>
      </c>
      <c r="AP11" s="11">
        <v>0</v>
      </c>
      <c r="AQ11" s="11">
        <v>0</v>
      </c>
      <c r="AR11" s="11">
        <v>0</v>
      </c>
      <c r="AS11" s="11">
        <v>0</v>
      </c>
      <c r="AT11" s="11">
        <v>0</v>
      </c>
      <c r="AU11" s="11">
        <v>0</v>
      </c>
    </row>
    <row r="12" ht="24">
      <c r="A12" s="24" t="s">
        <v>109</v>
      </c>
      <c r="B12" s="10">
        <v>3</v>
      </c>
      <c r="C12" s="23" t="str">
        <f>MID(A12,4,14)</f>
        <v xml:space="preserve"> 6 АТ ОЩАДБАНК</v>
      </c>
      <c r="D12" s="9" t="str">
        <f>IF(OR(MID(A12,1,2)="ZZ",MID(A12,1,2)="YY"),"Інше",MID(A12,1,2))</f>
        <v>03</v>
      </c>
      <c r="E12" s="9" t="str">
        <f>MID(A12,19,200)</f>
        <v>Рибне господарство</v>
      </c>
      <c r="F12" s="11">
        <v>15816.21373</v>
      </c>
      <c r="G12" s="11">
        <v>15816.21373</v>
      </c>
      <c r="H12" s="11">
        <v>0</v>
      </c>
      <c r="I12" s="11">
        <v>11952.81388</v>
      </c>
      <c r="J12" s="11">
        <v>11952.81388</v>
      </c>
      <c r="K12" s="11">
        <v>0</v>
      </c>
      <c r="L12" s="11">
        <v>0</v>
      </c>
      <c r="M12" s="11">
        <v>0</v>
      </c>
      <c r="N12" s="11">
        <v>0</v>
      </c>
      <c r="O12" s="11">
        <v>3863.39985</v>
      </c>
      <c r="P12" s="11">
        <v>3863.39985</v>
      </c>
      <c r="Q12" s="11">
        <v>0</v>
      </c>
      <c r="R12" s="11">
        <v>0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-3904.15888</v>
      </c>
      <c r="AB12" s="11">
        <v>-3904.15888</v>
      </c>
      <c r="AC12" s="11">
        <v>0</v>
      </c>
      <c r="AD12" s="11">
        <v>40.75903</v>
      </c>
      <c r="AE12" s="11">
        <v>40.75903</v>
      </c>
      <c r="AF12" s="11">
        <v>0</v>
      </c>
      <c r="AG12" s="11">
        <v>0</v>
      </c>
      <c r="AH12" s="11">
        <v>0</v>
      </c>
      <c r="AI12" s="11">
        <v>0</v>
      </c>
      <c r="AJ12" s="11">
        <v>3863.39985</v>
      </c>
      <c r="AK12" s="11">
        <v>3863.39985</v>
      </c>
      <c r="AL12" s="11">
        <v>0</v>
      </c>
      <c r="AM12" s="11">
        <v>0</v>
      </c>
      <c r="AN12" s="11">
        <v>0</v>
      </c>
      <c r="AO12" s="11">
        <v>0</v>
      </c>
      <c r="AP12" s="11">
        <v>0</v>
      </c>
      <c r="AQ12" s="11">
        <v>0</v>
      </c>
      <c r="AR12" s="11">
        <v>0</v>
      </c>
      <c r="AS12" s="11">
        <v>0</v>
      </c>
      <c r="AT12" s="11">
        <v>0</v>
      </c>
      <c r="AU12" s="11">
        <v>0</v>
      </c>
    </row>
    <row r="13" ht="24">
      <c r="A13" s="24" t="s">
        <v>108</v>
      </c>
      <c r="B13" s="10">
        <v>4</v>
      </c>
      <c r="C13" s="23" t="str">
        <f>MID(A13,4,14)</f>
        <v xml:space="preserve"> 6 АТ ОЩАДБАНК</v>
      </c>
      <c r="D13" s="9" t="str">
        <f>IF(OR(MID(A13,1,2)="ZZ",MID(A13,1,2)="YY"),"Інше",MID(A13,1,2))</f>
        <v>05</v>
      </c>
      <c r="E13" s="9" t="str">
        <f>MID(A13,19,200)</f>
        <v>Добування кам'яного та бурого вугілля</v>
      </c>
      <c r="F13" s="11">
        <v>2209.69732</v>
      </c>
      <c r="G13" s="11">
        <v>2209.69732</v>
      </c>
      <c r="H13" s="11">
        <v>0</v>
      </c>
      <c r="I13" s="11">
        <v>117.60321</v>
      </c>
      <c r="J13" s="11">
        <v>117.60321</v>
      </c>
      <c r="K13" s="11">
        <v>0</v>
      </c>
      <c r="L13" s="11">
        <v>0</v>
      </c>
      <c r="M13" s="11">
        <v>0</v>
      </c>
      <c r="N13" s="11">
        <v>0</v>
      </c>
      <c r="O13" s="11">
        <v>2092.09411</v>
      </c>
      <c r="P13" s="11">
        <v>2092.09411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-2092.09411</v>
      </c>
      <c r="AB13" s="11">
        <v>-2092.09411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0</v>
      </c>
      <c r="AJ13" s="11">
        <v>2092.09411</v>
      </c>
      <c r="AK13" s="11">
        <v>2092.09411</v>
      </c>
      <c r="AL13" s="11">
        <v>0</v>
      </c>
      <c r="AM13" s="11">
        <v>0</v>
      </c>
      <c r="AN13" s="11">
        <v>0</v>
      </c>
      <c r="AO13" s="11">
        <v>0</v>
      </c>
      <c r="AP13" s="11">
        <v>0</v>
      </c>
      <c r="AQ13" s="11">
        <v>0</v>
      </c>
      <c r="AR13" s="11">
        <v>0</v>
      </c>
      <c r="AS13" s="11">
        <v>0</v>
      </c>
      <c r="AT13" s="11">
        <v>0</v>
      </c>
      <c r="AU13" s="11">
        <v>0</v>
      </c>
    </row>
    <row r="14" ht="24">
      <c r="A14" s="24" t="s">
        <v>107</v>
      </c>
      <c r="B14" s="10">
        <v>5</v>
      </c>
      <c r="C14" s="23" t="str">
        <f>MID(A14,4,14)</f>
        <v xml:space="preserve"> 6 АТ ОЩАДБАНК</v>
      </c>
      <c r="D14" s="9" t="str">
        <f>IF(OR(MID(A14,1,2)="ZZ",MID(A14,1,2)="YY"),"Інше",MID(A14,1,2))</f>
        <v>06</v>
      </c>
      <c r="E14" s="9" t="str">
        <f>MID(A14,19,200)</f>
        <v>Добування сирої нафти та природного газу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0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0</v>
      </c>
      <c r="AJ14" s="11">
        <v>0</v>
      </c>
      <c r="AK14" s="11">
        <v>0</v>
      </c>
      <c r="AL14" s="11">
        <v>0</v>
      </c>
      <c r="AM14" s="11">
        <v>0</v>
      </c>
      <c r="AN14" s="11">
        <v>0</v>
      </c>
      <c r="AO14" s="11">
        <v>0</v>
      </c>
      <c r="AP14" s="11">
        <v>0</v>
      </c>
      <c r="AQ14" s="11">
        <v>0</v>
      </c>
      <c r="AR14" s="11">
        <v>0</v>
      </c>
      <c r="AS14" s="11">
        <v>0</v>
      </c>
      <c r="AT14" s="11">
        <v>0</v>
      </c>
      <c r="AU14" s="11">
        <v>0</v>
      </c>
    </row>
    <row r="15" ht="24">
      <c r="A15" s="24" t="s">
        <v>106</v>
      </c>
      <c r="B15" s="10">
        <v>6</v>
      </c>
      <c r="C15" s="23" t="str">
        <f>MID(A15,4,14)</f>
        <v xml:space="preserve"> 6 АТ ОЩАДБАНК</v>
      </c>
      <c r="D15" s="9" t="str">
        <f>IF(OR(MID(A15,1,2)="ZZ",MID(A15,1,2)="YY"),"Інше",MID(A15,1,2))</f>
        <v>07</v>
      </c>
      <c r="E15" s="9" t="str">
        <f>MID(A15,19,200)</f>
        <v>Добування металевих руд</v>
      </c>
      <c r="F15" s="11">
        <v>534799.37317</v>
      </c>
      <c r="G15" s="11">
        <v>0</v>
      </c>
      <c r="H15" s="11">
        <v>534799.37317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0</v>
      </c>
      <c r="R15" s="11">
        <v>534799.37317</v>
      </c>
      <c r="S15" s="11">
        <v>0</v>
      </c>
      <c r="T15" s="11">
        <v>534799.37317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-494590.46978</v>
      </c>
      <c r="AB15" s="11">
        <v>0</v>
      </c>
      <c r="AC15" s="11">
        <v>-494590.46978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0</v>
      </c>
      <c r="AJ15" s="11">
        <v>0</v>
      </c>
      <c r="AK15" s="11">
        <v>0</v>
      </c>
      <c r="AL15" s="11">
        <v>0</v>
      </c>
      <c r="AM15" s="11">
        <v>494590.46978</v>
      </c>
      <c r="AN15" s="11">
        <v>0</v>
      </c>
      <c r="AO15" s="11">
        <v>494590.46978</v>
      </c>
      <c r="AP15" s="11">
        <v>0</v>
      </c>
      <c r="AQ15" s="11">
        <v>0</v>
      </c>
      <c r="AR15" s="11">
        <v>0</v>
      </c>
      <c r="AS15" s="11">
        <v>0</v>
      </c>
      <c r="AT15" s="11">
        <v>0</v>
      </c>
      <c r="AU15" s="11">
        <v>0</v>
      </c>
    </row>
    <row r="16" ht="24">
      <c r="A16" s="24" t="s">
        <v>105</v>
      </c>
      <c r="B16" s="10">
        <v>7</v>
      </c>
      <c r="C16" s="23" t="str">
        <f>MID(A16,4,14)</f>
        <v xml:space="preserve"> 6 АТ ОЩАДБАНК</v>
      </c>
      <c r="D16" s="9" t="str">
        <f>IF(OR(MID(A16,1,2)="ZZ",MID(A16,1,2)="YY"),"Інше",MID(A16,1,2))</f>
        <v>08</v>
      </c>
      <c r="E16" s="9" t="str">
        <f>MID(A16,19,200)</f>
        <v>Добування інших корисних копалин та розроблення кар'єрів</v>
      </c>
      <c r="F16" s="11">
        <v>320382.20661</v>
      </c>
      <c r="G16" s="11">
        <v>320382.20661</v>
      </c>
      <c r="H16" s="11">
        <v>0</v>
      </c>
      <c r="I16" s="11">
        <v>61526.6697</v>
      </c>
      <c r="J16" s="11">
        <v>61526.6697</v>
      </c>
      <c r="K16" s="11">
        <v>0</v>
      </c>
      <c r="L16" s="11">
        <v>0</v>
      </c>
      <c r="M16" s="11">
        <v>0</v>
      </c>
      <c r="N16" s="11">
        <v>0</v>
      </c>
      <c r="O16" s="11">
        <v>258855.53691</v>
      </c>
      <c r="P16" s="11">
        <v>258855.53691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-197802.4758</v>
      </c>
      <c r="AB16" s="11">
        <v>-197802.4758</v>
      </c>
      <c r="AC16" s="11">
        <v>0</v>
      </c>
      <c r="AD16" s="11">
        <v>297.12336</v>
      </c>
      <c r="AE16" s="11">
        <v>297.12336</v>
      </c>
      <c r="AF16" s="11">
        <v>0</v>
      </c>
      <c r="AG16" s="11">
        <v>0</v>
      </c>
      <c r="AH16" s="11">
        <v>0</v>
      </c>
      <c r="AI16" s="11">
        <v>0</v>
      </c>
      <c r="AJ16" s="11">
        <v>197505.35244</v>
      </c>
      <c r="AK16" s="11">
        <v>197505.35244</v>
      </c>
      <c r="AL16" s="11">
        <v>0</v>
      </c>
      <c r="AM16" s="11">
        <v>0</v>
      </c>
      <c r="AN16" s="11">
        <v>0</v>
      </c>
      <c r="AO16" s="11">
        <v>0</v>
      </c>
      <c r="AP16" s="11">
        <v>0</v>
      </c>
      <c r="AQ16" s="11">
        <v>0</v>
      </c>
      <c r="AR16" s="11">
        <v>0</v>
      </c>
      <c r="AS16" s="11">
        <v>0</v>
      </c>
      <c r="AT16" s="11">
        <v>0</v>
      </c>
      <c r="AU16" s="11">
        <v>0</v>
      </c>
    </row>
    <row r="17" ht="24">
      <c r="A17" s="24" t="s">
        <v>104</v>
      </c>
      <c r="B17" s="10">
        <v>8</v>
      </c>
      <c r="C17" s="23" t="str">
        <f>MID(A17,4,14)</f>
        <v xml:space="preserve"> 6 АТ ОЩАДБАНК</v>
      </c>
      <c r="D17" s="9" t="str">
        <f>IF(OR(MID(A17,1,2)="ZZ",MID(A17,1,2)="YY"),"Інше",MID(A17,1,2))</f>
        <v>09</v>
      </c>
      <c r="E17" s="9" t="str">
        <f>MID(A17,19,200)</f>
        <v>Надання допоміжних послуг у сфері добувної промисловості та розроблення кар'єрів</v>
      </c>
      <c r="F17" s="11">
        <v>12268.11281</v>
      </c>
      <c r="G17" s="11">
        <v>12268.11281</v>
      </c>
      <c r="H17" s="11">
        <v>0</v>
      </c>
      <c r="I17" s="11">
        <v>12268.11281</v>
      </c>
      <c r="J17" s="11">
        <v>12268.11281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-11.04981</v>
      </c>
      <c r="AB17" s="11">
        <v>-11.04981</v>
      </c>
      <c r="AC17" s="11">
        <v>0</v>
      </c>
      <c r="AD17" s="11">
        <v>11.04981</v>
      </c>
      <c r="AE17" s="11">
        <v>11.04981</v>
      </c>
      <c r="AF17" s="11">
        <v>0</v>
      </c>
      <c r="AG17" s="11">
        <v>0</v>
      </c>
      <c r="AH17" s="11">
        <v>0</v>
      </c>
      <c r="AI17" s="11">
        <v>0</v>
      </c>
      <c r="AJ17" s="11">
        <v>0</v>
      </c>
      <c r="AK17" s="11">
        <v>0</v>
      </c>
      <c r="AL17" s="11">
        <v>0</v>
      </c>
      <c r="AM17" s="11">
        <v>0</v>
      </c>
      <c r="AN17" s="11">
        <v>0</v>
      </c>
      <c r="AO17" s="11">
        <v>0</v>
      </c>
      <c r="AP17" s="11">
        <v>0</v>
      </c>
      <c r="AQ17" s="11">
        <v>0</v>
      </c>
      <c r="AR17" s="11">
        <v>0</v>
      </c>
      <c r="AS17" s="11">
        <v>0</v>
      </c>
      <c r="AT17" s="11">
        <v>0</v>
      </c>
      <c r="AU17" s="11">
        <v>0</v>
      </c>
    </row>
    <row r="18" ht="24">
      <c r="A18" s="24" t="s">
        <v>103</v>
      </c>
      <c r="B18" s="10">
        <v>9</v>
      </c>
      <c r="C18" s="23" t="str">
        <f>MID(A18,4,14)</f>
        <v xml:space="preserve"> 6 АТ ОЩАДБАНК</v>
      </c>
      <c r="D18" s="9" t="str">
        <f>IF(OR(MID(A18,1,2)="ZZ",MID(A18,1,2)="YY"),"Інше",MID(A18,1,2))</f>
        <v>10</v>
      </c>
      <c r="E18" s="9" t="str">
        <f>MID(A18,19,200)</f>
        <v>Виробництво харчових продуктів</v>
      </c>
      <c r="F18" s="11">
        <v>4589406.89384</v>
      </c>
      <c r="G18" s="11">
        <v>2700358.44754</v>
      </c>
      <c r="H18" s="11">
        <v>1889048.4463</v>
      </c>
      <c r="I18" s="11">
        <v>3016336.78191</v>
      </c>
      <c r="J18" s="11">
        <v>2482172.02884</v>
      </c>
      <c r="K18" s="11">
        <v>534164.75307</v>
      </c>
      <c r="L18" s="11">
        <v>1247184.18754</v>
      </c>
      <c r="M18" s="11">
        <v>16952.96441</v>
      </c>
      <c r="N18" s="11">
        <v>1230231.22313</v>
      </c>
      <c r="O18" s="11">
        <v>210190.46317</v>
      </c>
      <c r="P18" s="11">
        <v>85537.99307</v>
      </c>
      <c r="Q18" s="11">
        <v>124652.4701</v>
      </c>
      <c r="R18" s="11">
        <v>115695.46122</v>
      </c>
      <c r="S18" s="11">
        <v>115695.46122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-293864.24146</v>
      </c>
      <c r="AB18" s="11">
        <v>-165253.40904</v>
      </c>
      <c r="AC18" s="11">
        <v>-128610.83242</v>
      </c>
      <c r="AD18" s="11">
        <v>17018.11484</v>
      </c>
      <c r="AE18" s="11">
        <v>17018.11484</v>
      </c>
      <c r="AF18" s="11">
        <v>0</v>
      </c>
      <c r="AG18" s="11">
        <v>4143.59736</v>
      </c>
      <c r="AH18" s="11">
        <v>185.23504</v>
      </c>
      <c r="AI18" s="11">
        <v>3958.36232</v>
      </c>
      <c r="AJ18" s="11">
        <v>207878.11011</v>
      </c>
      <c r="AK18" s="11">
        <v>83225.64001</v>
      </c>
      <c r="AL18" s="11">
        <v>124652.4701</v>
      </c>
      <c r="AM18" s="11">
        <v>64824.41915</v>
      </c>
      <c r="AN18" s="11">
        <v>64824.41915</v>
      </c>
      <c r="AO18" s="11">
        <v>0</v>
      </c>
      <c r="AP18" s="11">
        <v>0</v>
      </c>
      <c r="AQ18" s="11">
        <v>0</v>
      </c>
      <c r="AR18" s="11">
        <v>0</v>
      </c>
      <c r="AS18" s="11">
        <v>0</v>
      </c>
      <c r="AT18" s="11">
        <v>0</v>
      </c>
      <c r="AU18" s="11">
        <v>0</v>
      </c>
    </row>
    <row r="19" ht="24">
      <c r="A19" s="24" t="s">
        <v>102</v>
      </c>
      <c r="B19" s="10">
        <v>10</v>
      </c>
      <c r="C19" s="23" t="str">
        <f>MID(A19,4,14)</f>
        <v xml:space="preserve"> 6 АТ ОЩАДБАНК</v>
      </c>
      <c r="D19" s="9" t="str">
        <f>IF(OR(MID(A19,1,2)="ZZ",MID(A19,1,2)="YY"),"Інше",MID(A19,1,2))</f>
        <v>11</v>
      </c>
      <c r="E19" s="9" t="str">
        <f>MID(A19,19,200)</f>
        <v>Виробництво напоїв</v>
      </c>
      <c r="F19" s="11">
        <v>25342.83802</v>
      </c>
      <c r="G19" s="11">
        <v>25342.83802</v>
      </c>
      <c r="H19" s="11">
        <v>0</v>
      </c>
      <c r="I19" s="11">
        <v>20365.68194</v>
      </c>
      <c r="J19" s="11">
        <v>20365.68194</v>
      </c>
      <c r="K19" s="11">
        <v>0</v>
      </c>
      <c r="L19" s="11">
        <v>1206.14167</v>
      </c>
      <c r="M19" s="11">
        <v>1206.14167</v>
      </c>
      <c r="N19" s="11">
        <v>0</v>
      </c>
      <c r="O19" s="11">
        <v>3771.01441</v>
      </c>
      <c r="P19" s="11">
        <v>3771.01441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-3906.66376</v>
      </c>
      <c r="AB19" s="11">
        <v>-3906.66376</v>
      </c>
      <c r="AC19" s="11">
        <v>0</v>
      </c>
      <c r="AD19" s="11">
        <v>119.83491</v>
      </c>
      <c r="AE19" s="11">
        <v>119.83491</v>
      </c>
      <c r="AF19" s="11">
        <v>0</v>
      </c>
      <c r="AG19" s="11">
        <v>17.39667</v>
      </c>
      <c r="AH19" s="11">
        <v>17.39667</v>
      </c>
      <c r="AI19" s="11">
        <v>0</v>
      </c>
      <c r="AJ19" s="11">
        <v>3769.43218</v>
      </c>
      <c r="AK19" s="11">
        <v>3769.43218</v>
      </c>
      <c r="AL19" s="11">
        <v>0</v>
      </c>
      <c r="AM19" s="11">
        <v>0</v>
      </c>
      <c r="AN19" s="11">
        <v>0</v>
      </c>
      <c r="AO19" s="11">
        <v>0</v>
      </c>
      <c r="AP19" s="11">
        <v>0</v>
      </c>
      <c r="AQ19" s="11">
        <v>0</v>
      </c>
      <c r="AR19" s="11">
        <v>0</v>
      </c>
      <c r="AS19" s="11">
        <v>0</v>
      </c>
      <c r="AT19" s="11">
        <v>0</v>
      </c>
      <c r="AU19" s="11">
        <v>0</v>
      </c>
    </row>
    <row r="20" ht="24">
      <c r="A20" s="24" t="s">
        <v>101</v>
      </c>
      <c r="B20" s="10">
        <v>11</v>
      </c>
      <c r="C20" s="23" t="str">
        <f>MID(A20,4,14)</f>
        <v xml:space="preserve"> 6 АТ ОЩАДБАНК</v>
      </c>
      <c r="D20" s="9" t="str">
        <f>IF(OR(MID(A20,1,2)="ZZ",MID(A20,1,2)="YY"),"Інше",MID(A20,1,2))</f>
        <v>12</v>
      </c>
      <c r="E20" s="9" t="str">
        <f>MID(A20,19,200)</f>
        <v>Виробництво тютюнових виробів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</v>
      </c>
      <c r="AJ20" s="11">
        <v>0</v>
      </c>
      <c r="AK20" s="11">
        <v>0</v>
      </c>
      <c r="AL20" s="11">
        <v>0</v>
      </c>
      <c r="AM20" s="11">
        <v>0</v>
      </c>
      <c r="AN20" s="11">
        <v>0</v>
      </c>
      <c r="AO20" s="11">
        <v>0</v>
      </c>
      <c r="AP20" s="11">
        <v>0</v>
      </c>
      <c r="AQ20" s="11">
        <v>0</v>
      </c>
      <c r="AR20" s="11">
        <v>0</v>
      </c>
      <c r="AS20" s="11">
        <v>0</v>
      </c>
      <c r="AT20" s="11">
        <v>0</v>
      </c>
      <c r="AU20" s="11">
        <v>0</v>
      </c>
    </row>
    <row r="21" ht="24">
      <c r="A21" s="24" t="s">
        <v>100</v>
      </c>
      <c r="B21" s="10">
        <v>12</v>
      </c>
      <c r="C21" s="23" t="str">
        <f>MID(A21,4,14)</f>
        <v xml:space="preserve"> 6 АТ ОЩАДБАНК</v>
      </c>
      <c r="D21" s="9" t="str">
        <f>IF(OR(MID(A21,1,2)="ZZ",MID(A21,1,2)="YY"),"Інше",MID(A21,1,2))</f>
        <v>13</v>
      </c>
      <c r="E21" s="9" t="str">
        <f>MID(A21,19,200)</f>
        <v>Текстильне виробництво</v>
      </c>
      <c r="F21" s="11">
        <v>164850.12835</v>
      </c>
      <c r="G21" s="11">
        <v>164850.12835</v>
      </c>
      <c r="H21" s="11">
        <v>0</v>
      </c>
      <c r="I21" s="11">
        <v>164721.64285</v>
      </c>
      <c r="J21" s="11">
        <v>164721.64285</v>
      </c>
      <c r="K21" s="11">
        <v>0</v>
      </c>
      <c r="L21" s="11">
        <v>0</v>
      </c>
      <c r="M21" s="11">
        <v>0</v>
      </c>
      <c r="N21" s="11">
        <v>0</v>
      </c>
      <c r="O21" s="11">
        <v>128.4855</v>
      </c>
      <c r="P21" s="11">
        <v>128.4855</v>
      </c>
      <c r="Q21" s="11">
        <v>0</v>
      </c>
      <c r="R21" s="11">
        <v>0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-2687.49752</v>
      </c>
      <c r="AB21" s="11">
        <v>-2687.49752</v>
      </c>
      <c r="AC21" s="11">
        <v>0</v>
      </c>
      <c r="AD21" s="11">
        <v>2559.01202</v>
      </c>
      <c r="AE21" s="11">
        <v>2559.01202</v>
      </c>
      <c r="AF21" s="11">
        <v>0</v>
      </c>
      <c r="AG21" s="11">
        <v>0</v>
      </c>
      <c r="AH21" s="11">
        <v>0</v>
      </c>
      <c r="AI21" s="11">
        <v>0</v>
      </c>
      <c r="AJ21" s="11">
        <v>128.4855</v>
      </c>
      <c r="AK21" s="11">
        <v>128.4855</v>
      </c>
      <c r="AL21" s="11">
        <v>0</v>
      </c>
      <c r="AM21" s="11">
        <v>0</v>
      </c>
      <c r="AN21" s="11">
        <v>0</v>
      </c>
      <c r="AO21" s="11">
        <v>0</v>
      </c>
      <c r="AP21" s="11">
        <v>0</v>
      </c>
      <c r="AQ21" s="11">
        <v>0</v>
      </c>
      <c r="AR21" s="11">
        <v>0</v>
      </c>
      <c r="AS21" s="11">
        <v>0</v>
      </c>
      <c r="AT21" s="11">
        <v>0</v>
      </c>
      <c r="AU21" s="11">
        <v>0</v>
      </c>
    </row>
    <row r="22" ht="24">
      <c r="A22" s="24" t="s">
        <v>99</v>
      </c>
      <c r="B22" s="10">
        <v>13</v>
      </c>
      <c r="C22" s="23" t="str">
        <f>MID(A22,4,14)</f>
        <v xml:space="preserve"> 6 АТ ОЩАДБАНК</v>
      </c>
      <c r="D22" s="9" t="str">
        <f>IF(OR(MID(A22,1,2)="ZZ",MID(A22,1,2)="YY"),"Інше",MID(A22,1,2))</f>
        <v>14</v>
      </c>
      <c r="E22" s="9" t="str">
        <f>MID(A22,19,200)</f>
        <v>Виробництво одягу</v>
      </c>
      <c r="F22" s="11">
        <v>78865.00163</v>
      </c>
      <c r="G22" s="11">
        <v>78865.00163</v>
      </c>
      <c r="H22" s="11">
        <v>0</v>
      </c>
      <c r="I22" s="11">
        <v>58835.08105</v>
      </c>
      <c r="J22" s="11">
        <v>58835.08105</v>
      </c>
      <c r="K22" s="11">
        <v>0</v>
      </c>
      <c r="L22" s="11">
        <v>14686.28051</v>
      </c>
      <c r="M22" s="11">
        <v>14686.28051</v>
      </c>
      <c r="N22" s="11">
        <v>0</v>
      </c>
      <c r="O22" s="11">
        <v>5343.64007</v>
      </c>
      <c r="P22" s="11">
        <v>5343.64007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-6101.84651</v>
      </c>
      <c r="AB22" s="11">
        <v>-6101.84651</v>
      </c>
      <c r="AC22" s="11">
        <v>0</v>
      </c>
      <c r="AD22" s="11">
        <v>685.11083</v>
      </c>
      <c r="AE22" s="11">
        <v>685.11083</v>
      </c>
      <c r="AF22" s="11">
        <v>0</v>
      </c>
      <c r="AG22" s="11">
        <v>73.09561</v>
      </c>
      <c r="AH22" s="11">
        <v>73.09561</v>
      </c>
      <c r="AI22" s="11">
        <v>0</v>
      </c>
      <c r="AJ22" s="11">
        <v>5343.64007</v>
      </c>
      <c r="AK22" s="11">
        <v>5343.64007</v>
      </c>
      <c r="AL22" s="11">
        <v>0</v>
      </c>
      <c r="AM22" s="11">
        <v>0</v>
      </c>
      <c r="AN22" s="11">
        <v>0</v>
      </c>
      <c r="AO22" s="11">
        <v>0</v>
      </c>
      <c r="AP22" s="11">
        <v>0</v>
      </c>
      <c r="AQ22" s="11">
        <v>0</v>
      </c>
      <c r="AR22" s="11">
        <v>0</v>
      </c>
      <c r="AS22" s="11">
        <v>0</v>
      </c>
      <c r="AT22" s="11">
        <v>0</v>
      </c>
      <c r="AU22" s="11">
        <v>0</v>
      </c>
    </row>
    <row r="23" ht="24">
      <c r="A23" s="24" t="s">
        <v>98</v>
      </c>
      <c r="B23" s="10">
        <v>14</v>
      </c>
      <c r="C23" s="23" t="str">
        <f>MID(A23,4,14)</f>
        <v xml:space="preserve"> 6 АТ ОЩАДБАНК</v>
      </c>
      <c r="D23" s="9" t="str">
        <f>IF(OR(MID(A23,1,2)="ZZ",MID(A23,1,2)="YY"),"Інше",MID(A23,1,2))</f>
        <v>15</v>
      </c>
      <c r="E23" s="9" t="str">
        <f>MID(A23,19,200)</f>
        <v>Виробництво шкіри, виробів зі шкіри та інших матеріалів</v>
      </c>
      <c r="F23" s="11">
        <v>22183.9324</v>
      </c>
      <c r="G23" s="11">
        <v>22183.9324</v>
      </c>
      <c r="H23" s="11">
        <v>0</v>
      </c>
      <c r="I23" s="11">
        <v>22183.9324</v>
      </c>
      <c r="J23" s="11">
        <v>22183.9324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0</v>
      </c>
      <c r="Q23" s="11">
        <v>0</v>
      </c>
      <c r="R23" s="11">
        <v>0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-288.07527</v>
      </c>
      <c r="AB23" s="11">
        <v>-288.07527</v>
      </c>
      <c r="AC23" s="11">
        <v>0</v>
      </c>
      <c r="AD23" s="11">
        <v>288.07527</v>
      </c>
      <c r="AE23" s="11">
        <v>288.07527</v>
      </c>
      <c r="AF23" s="11">
        <v>0</v>
      </c>
      <c r="AG23" s="11">
        <v>0</v>
      </c>
      <c r="AH23" s="11">
        <v>0</v>
      </c>
      <c r="AI23" s="11">
        <v>0</v>
      </c>
      <c r="AJ23" s="11">
        <v>0</v>
      </c>
      <c r="AK23" s="11">
        <v>0</v>
      </c>
      <c r="AL23" s="11">
        <v>0</v>
      </c>
      <c r="AM23" s="11">
        <v>0</v>
      </c>
      <c r="AN23" s="11">
        <v>0</v>
      </c>
      <c r="AO23" s="11">
        <v>0</v>
      </c>
      <c r="AP23" s="11">
        <v>0</v>
      </c>
      <c r="AQ23" s="11">
        <v>0</v>
      </c>
      <c r="AR23" s="11">
        <v>0</v>
      </c>
      <c r="AS23" s="11">
        <v>0</v>
      </c>
      <c r="AT23" s="11">
        <v>0</v>
      </c>
      <c r="AU23" s="11">
        <v>0</v>
      </c>
    </row>
    <row r="24" ht="24">
      <c r="A24" s="24" t="s">
        <v>97</v>
      </c>
      <c r="B24" s="10">
        <v>15</v>
      </c>
      <c r="C24" s="23" t="str">
        <f>MID(A24,4,14)</f>
        <v xml:space="preserve"> 6 АТ ОЩАДБАНК</v>
      </c>
      <c r="D24" s="9" t="str">
        <f>IF(OR(MID(A24,1,2)="ZZ",MID(A24,1,2)="YY"),"Інше",MID(A24,1,2))</f>
        <v>16</v>
      </c>
      <c r="E24" s="9" t="str">
        <f>MID(A24,19,200)</f>
        <v>Оброблення деревини та виготовлення виробів з деревини та корка, крім меблів; виготовлення виробів із соломки та рослинних матеріалів для плетіння</v>
      </c>
      <c r="F24" s="11">
        <v>326819.20364</v>
      </c>
      <c r="G24" s="11">
        <v>322522.23788</v>
      </c>
      <c r="H24" s="11">
        <v>4296.96576</v>
      </c>
      <c r="I24" s="11">
        <v>284674.81304</v>
      </c>
      <c r="J24" s="11">
        <v>280377.84728</v>
      </c>
      <c r="K24" s="11">
        <v>4296.96576</v>
      </c>
      <c r="L24" s="11">
        <v>1902.19291</v>
      </c>
      <c r="M24" s="11">
        <v>1902.19291</v>
      </c>
      <c r="N24" s="11">
        <v>0</v>
      </c>
      <c r="O24" s="11">
        <v>40242.19769</v>
      </c>
      <c r="P24" s="11">
        <v>40242.19769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-35012.86297</v>
      </c>
      <c r="AB24" s="11">
        <v>-34999.58772</v>
      </c>
      <c r="AC24" s="11">
        <v>-13.27525</v>
      </c>
      <c r="AD24" s="11">
        <v>2539.8701</v>
      </c>
      <c r="AE24" s="11">
        <v>2526.59485</v>
      </c>
      <c r="AF24" s="11">
        <v>13.27525</v>
      </c>
      <c r="AG24" s="11">
        <v>0</v>
      </c>
      <c r="AH24" s="11">
        <v>0</v>
      </c>
      <c r="AI24" s="11">
        <v>0</v>
      </c>
      <c r="AJ24" s="11">
        <v>32472.99287</v>
      </c>
      <c r="AK24" s="11">
        <v>32472.99287</v>
      </c>
      <c r="AL24" s="11">
        <v>0</v>
      </c>
      <c r="AM24" s="11">
        <v>0</v>
      </c>
      <c r="AN24" s="11">
        <v>0</v>
      </c>
      <c r="AO24" s="11">
        <v>0</v>
      </c>
      <c r="AP24" s="11">
        <v>0</v>
      </c>
      <c r="AQ24" s="11">
        <v>0</v>
      </c>
      <c r="AR24" s="11">
        <v>0</v>
      </c>
      <c r="AS24" s="11">
        <v>0</v>
      </c>
      <c r="AT24" s="11">
        <v>0</v>
      </c>
      <c r="AU24" s="11">
        <v>0</v>
      </c>
    </row>
    <row r="25" ht="24">
      <c r="A25" s="24" t="s">
        <v>96</v>
      </c>
      <c r="B25" s="10">
        <v>16</v>
      </c>
      <c r="C25" s="23" t="str">
        <f>MID(A25,4,14)</f>
        <v xml:space="preserve"> 6 АТ ОЩАДБАНК</v>
      </c>
      <c r="D25" s="9" t="str">
        <f>IF(OR(MID(A25,1,2)="ZZ",MID(A25,1,2)="YY"),"Інше",MID(A25,1,2))</f>
        <v>17</v>
      </c>
      <c r="E25" s="9" t="str">
        <f>MID(A25,19,200)</f>
        <v>Виробництво паперу та паперових виробів</v>
      </c>
      <c r="F25" s="11">
        <v>430678.44127</v>
      </c>
      <c r="G25" s="11">
        <v>387376.4787</v>
      </c>
      <c r="H25" s="11">
        <v>43301.96257</v>
      </c>
      <c r="I25" s="11">
        <v>413570.41137</v>
      </c>
      <c r="J25" s="11">
        <v>370268.4488</v>
      </c>
      <c r="K25" s="11">
        <v>43301.96257</v>
      </c>
      <c r="L25" s="11">
        <v>0</v>
      </c>
      <c r="M25" s="11">
        <v>0</v>
      </c>
      <c r="N25" s="11">
        <v>0</v>
      </c>
      <c r="O25" s="11">
        <v>17108.0299</v>
      </c>
      <c r="P25" s="11">
        <v>17108.0299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-24134.21033</v>
      </c>
      <c r="AB25" s="11">
        <v>-23249.93703</v>
      </c>
      <c r="AC25" s="11">
        <v>-884.2733</v>
      </c>
      <c r="AD25" s="11">
        <v>7026.18043</v>
      </c>
      <c r="AE25" s="11">
        <v>6141.90713</v>
      </c>
      <c r="AF25" s="11">
        <v>884.2733</v>
      </c>
      <c r="AG25" s="11">
        <v>0</v>
      </c>
      <c r="AH25" s="11">
        <v>0</v>
      </c>
      <c r="AI25" s="11">
        <v>0</v>
      </c>
      <c r="AJ25" s="11">
        <v>17108.0299</v>
      </c>
      <c r="AK25" s="11">
        <v>17108.0299</v>
      </c>
      <c r="AL25" s="11">
        <v>0</v>
      </c>
      <c r="AM25" s="11">
        <v>0</v>
      </c>
      <c r="AN25" s="11">
        <v>0</v>
      </c>
      <c r="AO25" s="11">
        <v>0</v>
      </c>
      <c r="AP25" s="11">
        <v>0</v>
      </c>
      <c r="AQ25" s="11">
        <v>0</v>
      </c>
      <c r="AR25" s="11">
        <v>0</v>
      </c>
      <c r="AS25" s="11">
        <v>0</v>
      </c>
      <c r="AT25" s="11">
        <v>0</v>
      </c>
      <c r="AU25" s="11">
        <v>0</v>
      </c>
    </row>
    <row r="26" ht="24">
      <c r="A26" s="24" t="s">
        <v>95</v>
      </c>
      <c r="B26" s="10">
        <v>17</v>
      </c>
      <c r="C26" s="23" t="str">
        <f>MID(A26,4,14)</f>
        <v xml:space="preserve"> 6 АТ ОЩАДБАНК</v>
      </c>
      <c r="D26" s="9" t="str">
        <f>IF(OR(MID(A26,1,2)="ZZ",MID(A26,1,2)="YY"),"Інше",MID(A26,1,2))</f>
        <v>18</v>
      </c>
      <c r="E26" s="9" t="str">
        <f>MID(A26,19,200)</f>
        <v>Поліграфічна діяльність, тиражування записаної інформації</v>
      </c>
      <c r="F26" s="11">
        <v>55725.71066</v>
      </c>
      <c r="G26" s="11">
        <v>55725.71066</v>
      </c>
      <c r="H26" s="11">
        <v>0</v>
      </c>
      <c r="I26" s="11">
        <v>55648.17456</v>
      </c>
      <c r="J26" s="11">
        <v>55648.17456</v>
      </c>
      <c r="K26" s="11">
        <v>0</v>
      </c>
      <c r="L26" s="11">
        <v>0</v>
      </c>
      <c r="M26" s="11">
        <v>0</v>
      </c>
      <c r="N26" s="11">
        <v>0</v>
      </c>
      <c r="O26" s="11">
        <v>77.5361</v>
      </c>
      <c r="P26" s="11">
        <v>77.5361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-735.57794</v>
      </c>
      <c r="AB26" s="11">
        <v>-735.57794</v>
      </c>
      <c r="AC26" s="11">
        <v>0</v>
      </c>
      <c r="AD26" s="11">
        <v>658.04184</v>
      </c>
      <c r="AE26" s="11">
        <v>658.04184</v>
      </c>
      <c r="AF26" s="11">
        <v>0</v>
      </c>
      <c r="AG26" s="11">
        <v>0</v>
      </c>
      <c r="AH26" s="11">
        <v>0</v>
      </c>
      <c r="AI26" s="11">
        <v>0</v>
      </c>
      <c r="AJ26" s="11">
        <v>77.5361</v>
      </c>
      <c r="AK26" s="11">
        <v>77.5361</v>
      </c>
      <c r="AL26" s="11">
        <v>0</v>
      </c>
      <c r="AM26" s="11">
        <v>0</v>
      </c>
      <c r="AN26" s="11">
        <v>0</v>
      </c>
      <c r="AO26" s="11">
        <v>0</v>
      </c>
      <c r="AP26" s="11">
        <v>0</v>
      </c>
      <c r="AQ26" s="11">
        <v>0</v>
      </c>
      <c r="AR26" s="11">
        <v>0</v>
      </c>
      <c r="AS26" s="11">
        <v>0</v>
      </c>
      <c r="AT26" s="11">
        <v>0</v>
      </c>
      <c r="AU26" s="11">
        <v>0</v>
      </c>
    </row>
    <row r="27" ht="24">
      <c r="A27" s="24" t="s">
        <v>94</v>
      </c>
      <c r="B27" s="10">
        <v>18</v>
      </c>
      <c r="C27" s="23" t="str">
        <f>MID(A27,4,14)</f>
        <v xml:space="preserve"> 6 АТ ОЩАДБАНК</v>
      </c>
      <c r="D27" s="9" t="str">
        <f>IF(OR(MID(A27,1,2)="ZZ",MID(A27,1,2)="YY"),"Інше",MID(A27,1,2))</f>
        <v>19</v>
      </c>
      <c r="E27" s="9" t="str">
        <f>MID(A27,19,200)</f>
        <v>Виробництво коксу та продуктів нафтоперероблення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>
        <v>0</v>
      </c>
      <c r="R27" s="11">
        <v>0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0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0</v>
      </c>
      <c r="AJ27" s="11">
        <v>0</v>
      </c>
      <c r="AK27" s="11">
        <v>0</v>
      </c>
      <c r="AL27" s="11">
        <v>0</v>
      </c>
      <c r="AM27" s="11">
        <v>0</v>
      </c>
      <c r="AN27" s="11">
        <v>0</v>
      </c>
      <c r="AO27" s="11">
        <v>0</v>
      </c>
      <c r="AP27" s="11">
        <v>0</v>
      </c>
      <c r="AQ27" s="11">
        <v>0</v>
      </c>
      <c r="AR27" s="11">
        <v>0</v>
      </c>
      <c r="AS27" s="11">
        <v>0</v>
      </c>
      <c r="AT27" s="11">
        <v>0</v>
      </c>
      <c r="AU27" s="11">
        <v>0</v>
      </c>
    </row>
    <row r="28" ht="24">
      <c r="A28" s="24" t="s">
        <v>93</v>
      </c>
      <c r="B28" s="10">
        <v>19</v>
      </c>
      <c r="C28" s="23" t="str">
        <f>MID(A28,4,14)</f>
        <v xml:space="preserve"> 6 АТ ОЩАДБАНК</v>
      </c>
      <c r="D28" s="9" t="str">
        <f>IF(OR(MID(A28,1,2)="ZZ",MID(A28,1,2)="YY"),"Інше",MID(A28,1,2))</f>
        <v>20</v>
      </c>
      <c r="E28" s="9" t="str">
        <f>MID(A28,19,200)</f>
        <v>Виробництво хімічних речовин і хімічної продукції</v>
      </c>
      <c r="F28" s="11">
        <v>244632.90969</v>
      </c>
      <c r="G28" s="11">
        <v>244632.90969</v>
      </c>
      <c r="H28" s="11">
        <v>0</v>
      </c>
      <c r="I28" s="11">
        <v>242143.25304</v>
      </c>
      <c r="J28" s="11">
        <v>242143.25304</v>
      </c>
      <c r="K28" s="11">
        <v>0</v>
      </c>
      <c r="L28" s="11">
        <v>0</v>
      </c>
      <c r="M28" s="11">
        <v>0</v>
      </c>
      <c r="N28" s="11">
        <v>0</v>
      </c>
      <c r="O28" s="11">
        <v>2489.65665</v>
      </c>
      <c r="P28" s="11">
        <v>2489.65665</v>
      </c>
      <c r="Q28" s="11">
        <v>0</v>
      </c>
      <c r="R28" s="11">
        <v>0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-13849.7212</v>
      </c>
      <c r="AB28" s="11">
        <v>-13849.7212</v>
      </c>
      <c r="AC28" s="11">
        <v>0</v>
      </c>
      <c r="AD28" s="11">
        <v>12567.74505</v>
      </c>
      <c r="AE28" s="11">
        <v>12567.74505</v>
      </c>
      <c r="AF28" s="11">
        <v>0</v>
      </c>
      <c r="AG28" s="11">
        <v>0</v>
      </c>
      <c r="AH28" s="11">
        <v>0</v>
      </c>
      <c r="AI28" s="11">
        <v>0</v>
      </c>
      <c r="AJ28" s="11">
        <v>1281.97615</v>
      </c>
      <c r="AK28" s="11">
        <v>1281.97615</v>
      </c>
      <c r="AL28" s="11">
        <v>0</v>
      </c>
      <c r="AM28" s="11">
        <v>0</v>
      </c>
      <c r="AN28" s="11">
        <v>0</v>
      </c>
      <c r="AO28" s="11">
        <v>0</v>
      </c>
      <c r="AP28" s="11">
        <v>0</v>
      </c>
      <c r="AQ28" s="11">
        <v>0</v>
      </c>
      <c r="AR28" s="11">
        <v>0</v>
      </c>
      <c r="AS28" s="11">
        <v>0</v>
      </c>
      <c r="AT28" s="11">
        <v>0</v>
      </c>
      <c r="AU28" s="11">
        <v>0</v>
      </c>
    </row>
    <row r="29" ht="24">
      <c r="A29" s="24" t="s">
        <v>92</v>
      </c>
      <c r="B29" s="10">
        <v>20</v>
      </c>
      <c r="C29" s="23" t="str">
        <f>MID(A29,4,14)</f>
        <v xml:space="preserve"> 6 АТ ОЩАДБАНК</v>
      </c>
      <c r="D29" s="9" t="str">
        <f>IF(OR(MID(A29,1,2)="ZZ",MID(A29,1,2)="YY"),"Інше",MID(A29,1,2))</f>
        <v>21</v>
      </c>
      <c r="E29" s="9" t="str">
        <f>MID(A29,19,200)</f>
        <v>Виробництво основних фармацевтичних продуктів і фармацевтичних препаратів</v>
      </c>
      <c r="F29" s="11">
        <v>144175.41847</v>
      </c>
      <c r="G29" s="11">
        <v>144175.41847</v>
      </c>
      <c r="H29" s="11">
        <v>0</v>
      </c>
      <c r="I29" s="11">
        <v>144175.41847</v>
      </c>
      <c r="J29" s="11">
        <v>144175.41847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0</v>
      </c>
      <c r="Q29" s="11">
        <v>0</v>
      </c>
      <c r="R29" s="11">
        <v>0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-2225.14003</v>
      </c>
      <c r="AB29" s="11">
        <v>-2225.14003</v>
      </c>
      <c r="AC29" s="11">
        <v>0</v>
      </c>
      <c r="AD29" s="11">
        <v>2225.14003</v>
      </c>
      <c r="AE29" s="11">
        <v>2225.14003</v>
      </c>
      <c r="AF29" s="11">
        <v>0</v>
      </c>
      <c r="AG29" s="11">
        <v>0</v>
      </c>
      <c r="AH29" s="11">
        <v>0</v>
      </c>
      <c r="AI29" s="11">
        <v>0</v>
      </c>
      <c r="AJ29" s="11">
        <v>0</v>
      </c>
      <c r="AK29" s="11">
        <v>0</v>
      </c>
      <c r="AL29" s="11">
        <v>0</v>
      </c>
      <c r="AM29" s="11">
        <v>0</v>
      </c>
      <c r="AN29" s="11">
        <v>0</v>
      </c>
      <c r="AO29" s="11">
        <v>0</v>
      </c>
      <c r="AP29" s="11">
        <v>0</v>
      </c>
      <c r="AQ29" s="11">
        <v>0</v>
      </c>
      <c r="AR29" s="11">
        <v>0</v>
      </c>
      <c r="AS29" s="11">
        <v>0</v>
      </c>
      <c r="AT29" s="11">
        <v>0</v>
      </c>
      <c r="AU29" s="11">
        <v>0</v>
      </c>
    </row>
    <row r="30" ht="24">
      <c r="A30" s="24" t="s">
        <v>91</v>
      </c>
      <c r="B30" s="10">
        <v>21</v>
      </c>
      <c r="C30" s="23" t="str">
        <f>MID(A30,4,14)</f>
        <v xml:space="preserve"> 6 АТ ОЩАДБАНК</v>
      </c>
      <c r="D30" s="9" t="str">
        <f>IF(OR(MID(A30,1,2)="ZZ",MID(A30,1,2)="YY"),"Інше",MID(A30,1,2))</f>
        <v>22</v>
      </c>
      <c r="E30" s="9" t="str">
        <f>MID(A30,19,200)</f>
        <v>Виробництво гумових і пластмасових виробів</v>
      </c>
      <c r="F30" s="11">
        <v>498902.29574</v>
      </c>
      <c r="G30" s="11">
        <v>498902.29574</v>
      </c>
      <c r="H30" s="11">
        <v>0</v>
      </c>
      <c r="I30" s="11">
        <v>437331.20195</v>
      </c>
      <c r="J30" s="11">
        <v>437331.20195</v>
      </c>
      <c r="K30" s="11">
        <v>0</v>
      </c>
      <c r="L30" s="11">
        <v>0</v>
      </c>
      <c r="M30" s="11">
        <v>0</v>
      </c>
      <c r="N30" s="11">
        <v>0</v>
      </c>
      <c r="O30" s="11">
        <v>61571.09379</v>
      </c>
      <c r="P30" s="11">
        <v>61571.09379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-38805.6217</v>
      </c>
      <c r="AB30" s="11">
        <v>-38805.6217</v>
      </c>
      <c r="AC30" s="11">
        <v>0</v>
      </c>
      <c r="AD30" s="11">
        <v>6991.3087</v>
      </c>
      <c r="AE30" s="11">
        <v>6991.3087</v>
      </c>
      <c r="AF30" s="11">
        <v>0</v>
      </c>
      <c r="AG30" s="11">
        <v>0</v>
      </c>
      <c r="AH30" s="11">
        <v>0</v>
      </c>
      <c r="AI30" s="11">
        <v>0</v>
      </c>
      <c r="AJ30" s="11">
        <v>31814.313</v>
      </c>
      <c r="AK30" s="11">
        <v>31814.313</v>
      </c>
      <c r="AL30" s="11">
        <v>0</v>
      </c>
      <c r="AM30" s="11">
        <v>0</v>
      </c>
      <c r="AN30" s="11">
        <v>0</v>
      </c>
      <c r="AO30" s="11">
        <v>0</v>
      </c>
      <c r="AP30" s="11">
        <v>0</v>
      </c>
      <c r="AQ30" s="11">
        <v>0</v>
      </c>
      <c r="AR30" s="11">
        <v>0</v>
      </c>
      <c r="AS30" s="11">
        <v>0</v>
      </c>
      <c r="AT30" s="11">
        <v>0</v>
      </c>
      <c r="AU30" s="11">
        <v>0</v>
      </c>
    </row>
    <row r="31" ht="24">
      <c r="A31" s="24" t="s">
        <v>90</v>
      </c>
      <c r="B31" s="10">
        <v>22</v>
      </c>
      <c r="C31" s="23" t="str">
        <f>MID(A31,4,14)</f>
        <v xml:space="preserve"> 6 АТ ОЩАДБАНК</v>
      </c>
      <c r="D31" s="9" t="str">
        <f>IF(OR(MID(A31,1,2)="ZZ",MID(A31,1,2)="YY"),"Інше",MID(A31,1,2))</f>
        <v>23</v>
      </c>
      <c r="E31" s="9" t="str">
        <f>MID(A31,19,200)</f>
        <v>Виробництво іншої неметалевої мінеральної продукції</v>
      </c>
      <c r="F31" s="11">
        <v>267181.36998</v>
      </c>
      <c r="G31" s="11">
        <v>267181.36998</v>
      </c>
      <c r="H31" s="11">
        <v>0</v>
      </c>
      <c r="I31" s="11">
        <v>263457.32721</v>
      </c>
      <c r="J31" s="11">
        <v>263457.32721</v>
      </c>
      <c r="K31" s="11">
        <v>0</v>
      </c>
      <c r="L31" s="11">
        <v>1935.17603</v>
      </c>
      <c r="M31" s="11">
        <v>1935.17603</v>
      </c>
      <c r="N31" s="11">
        <v>0</v>
      </c>
      <c r="O31" s="11">
        <v>1788.86674</v>
      </c>
      <c r="P31" s="11">
        <v>1788.86674</v>
      </c>
      <c r="Q31" s="11">
        <v>0</v>
      </c>
      <c r="R31" s="11">
        <v>0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-6574.36468</v>
      </c>
      <c r="AB31" s="11">
        <v>-6574.36468</v>
      </c>
      <c r="AC31" s="11">
        <v>0</v>
      </c>
      <c r="AD31" s="11">
        <v>4830.41139</v>
      </c>
      <c r="AE31" s="11">
        <v>4830.41139</v>
      </c>
      <c r="AF31" s="11">
        <v>0</v>
      </c>
      <c r="AG31" s="11">
        <v>17.23578</v>
      </c>
      <c r="AH31" s="11">
        <v>17.23578</v>
      </c>
      <c r="AI31" s="11">
        <v>0</v>
      </c>
      <c r="AJ31" s="11">
        <v>1726.71751</v>
      </c>
      <c r="AK31" s="11">
        <v>1726.71751</v>
      </c>
      <c r="AL31" s="11">
        <v>0</v>
      </c>
      <c r="AM31" s="11">
        <v>0</v>
      </c>
      <c r="AN31" s="11">
        <v>0</v>
      </c>
      <c r="AO31" s="11">
        <v>0</v>
      </c>
      <c r="AP31" s="11">
        <v>0</v>
      </c>
      <c r="AQ31" s="11">
        <v>0</v>
      </c>
      <c r="AR31" s="11">
        <v>0</v>
      </c>
      <c r="AS31" s="11">
        <v>0</v>
      </c>
      <c r="AT31" s="11">
        <v>0</v>
      </c>
      <c r="AU31" s="11">
        <v>0</v>
      </c>
    </row>
    <row r="32" ht="24">
      <c r="A32" s="24" t="s">
        <v>89</v>
      </c>
      <c r="B32" s="10">
        <v>23</v>
      </c>
      <c r="C32" s="23" t="str">
        <f>MID(A32,4,14)</f>
        <v xml:space="preserve"> 6 АТ ОЩАДБАНК</v>
      </c>
      <c r="D32" s="9" t="str">
        <f>IF(OR(MID(A32,1,2)="ZZ",MID(A32,1,2)="YY"),"Інше",MID(A32,1,2))</f>
        <v>24</v>
      </c>
      <c r="E32" s="9" t="str">
        <f>MID(A32,19,200)</f>
        <v>Металургійне виробництво</v>
      </c>
      <c r="F32" s="11">
        <v>4272666.97841</v>
      </c>
      <c r="G32" s="11">
        <v>116959.92013</v>
      </c>
      <c r="H32" s="11">
        <v>4155707.05828</v>
      </c>
      <c r="I32" s="11">
        <v>113442.86012</v>
      </c>
      <c r="J32" s="11">
        <v>113442.86012</v>
      </c>
      <c r="K32" s="11">
        <v>0</v>
      </c>
      <c r="L32" s="11">
        <v>0</v>
      </c>
      <c r="M32" s="11">
        <v>0</v>
      </c>
      <c r="N32" s="11">
        <v>0</v>
      </c>
      <c r="O32" s="11">
        <v>4159224.11829</v>
      </c>
      <c r="P32" s="11">
        <v>3517.06001</v>
      </c>
      <c r="Q32" s="11">
        <v>4155707.05828</v>
      </c>
      <c r="R32" s="11">
        <v>0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-2682575.71958</v>
      </c>
      <c r="AB32" s="11">
        <v>-4464.52136</v>
      </c>
      <c r="AC32" s="11">
        <v>-2678111.19822</v>
      </c>
      <c r="AD32" s="11">
        <v>947.46135</v>
      </c>
      <c r="AE32" s="11">
        <v>947.46135</v>
      </c>
      <c r="AF32" s="11">
        <v>0</v>
      </c>
      <c r="AG32" s="11">
        <v>0</v>
      </c>
      <c r="AH32" s="11">
        <v>0</v>
      </c>
      <c r="AI32" s="11">
        <v>0</v>
      </c>
      <c r="AJ32" s="11">
        <v>2681628.25823</v>
      </c>
      <c r="AK32" s="11">
        <v>3517.06001</v>
      </c>
      <c r="AL32" s="11">
        <v>2678111.19822</v>
      </c>
      <c r="AM32" s="11">
        <v>0</v>
      </c>
      <c r="AN32" s="11">
        <v>0</v>
      </c>
      <c r="AO32" s="11">
        <v>0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</row>
    <row r="33" ht="24">
      <c r="A33" s="24" t="s">
        <v>88</v>
      </c>
      <c r="B33" s="10">
        <v>24</v>
      </c>
      <c r="C33" s="23" t="str">
        <f>MID(A33,4,14)</f>
        <v xml:space="preserve"> 6 АТ ОЩАДБАНК</v>
      </c>
      <c r="D33" s="9" t="str">
        <f>IF(OR(MID(A33,1,2)="ZZ",MID(A33,1,2)="YY"),"Інше",MID(A33,1,2))</f>
        <v>25</v>
      </c>
      <c r="E33" s="9" t="str">
        <f>MID(A33,19,200)</f>
        <v>Виробництво готових металевих виробів, крім машин і устатковання</v>
      </c>
      <c r="F33" s="11">
        <v>438793.33143</v>
      </c>
      <c r="G33" s="11">
        <v>438793.33143</v>
      </c>
      <c r="H33" s="11">
        <v>0</v>
      </c>
      <c r="I33" s="11">
        <v>427127.43638</v>
      </c>
      <c r="J33" s="11">
        <v>427127.43638</v>
      </c>
      <c r="K33" s="11">
        <v>0</v>
      </c>
      <c r="L33" s="11">
        <v>6290.09379</v>
      </c>
      <c r="M33" s="11">
        <v>6290.09379</v>
      </c>
      <c r="N33" s="11">
        <v>0</v>
      </c>
      <c r="O33" s="11">
        <v>5375.80126</v>
      </c>
      <c r="P33" s="11">
        <v>5375.80126</v>
      </c>
      <c r="Q33" s="11">
        <v>0</v>
      </c>
      <c r="R33" s="11">
        <v>0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-11792.12232</v>
      </c>
      <c r="AB33" s="11">
        <v>-11792.12232</v>
      </c>
      <c r="AC33" s="11">
        <v>0</v>
      </c>
      <c r="AD33" s="11">
        <v>6333.34295</v>
      </c>
      <c r="AE33" s="11">
        <v>6333.34295</v>
      </c>
      <c r="AF33" s="11">
        <v>0</v>
      </c>
      <c r="AG33" s="11">
        <v>88.57253</v>
      </c>
      <c r="AH33" s="11">
        <v>88.57253</v>
      </c>
      <c r="AI33" s="11">
        <v>0</v>
      </c>
      <c r="AJ33" s="11">
        <v>5370.20684</v>
      </c>
      <c r="AK33" s="11">
        <v>5370.20684</v>
      </c>
      <c r="AL33" s="11">
        <v>0</v>
      </c>
      <c r="AM33" s="11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</row>
    <row r="34" ht="24">
      <c r="A34" s="24" t="s">
        <v>87</v>
      </c>
      <c r="B34" s="10">
        <v>25</v>
      </c>
      <c r="C34" s="23" t="str">
        <f>MID(A34,4,14)</f>
        <v xml:space="preserve"> 6 АТ ОЩАДБАНК</v>
      </c>
      <c r="D34" s="9" t="str">
        <f>IF(OR(MID(A34,1,2)="ZZ",MID(A34,1,2)="YY"),"Інше",MID(A34,1,2))</f>
        <v>26</v>
      </c>
      <c r="E34" s="9" t="str">
        <f>MID(A34,19,200)</f>
        <v>Виробництво комп'ютерів, електронної та оптичної продукції</v>
      </c>
      <c r="F34" s="11">
        <v>3832.76669</v>
      </c>
      <c r="G34" s="11">
        <v>3832.76669</v>
      </c>
      <c r="H34" s="11">
        <v>0</v>
      </c>
      <c r="I34" s="11">
        <v>3832.76669</v>
      </c>
      <c r="J34" s="11">
        <v>3832.76669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-63.37647</v>
      </c>
      <c r="AB34" s="11">
        <v>-63.37647</v>
      </c>
      <c r="AC34" s="11">
        <v>0</v>
      </c>
      <c r="AD34" s="11">
        <v>63.37647</v>
      </c>
      <c r="AE34" s="11">
        <v>63.37647</v>
      </c>
      <c r="AF34" s="11">
        <v>0</v>
      </c>
      <c r="AG34" s="11">
        <v>0</v>
      </c>
      <c r="AH34" s="11">
        <v>0</v>
      </c>
      <c r="AI34" s="11">
        <v>0</v>
      </c>
      <c r="AJ34" s="11">
        <v>0</v>
      </c>
      <c r="AK34" s="11">
        <v>0</v>
      </c>
      <c r="AL34" s="11">
        <v>0</v>
      </c>
      <c r="AM34" s="11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</row>
    <row r="35" ht="24">
      <c r="A35" s="24" t="s">
        <v>86</v>
      </c>
      <c r="B35" s="10">
        <v>26</v>
      </c>
      <c r="C35" s="23" t="str">
        <f>MID(A35,4,14)</f>
        <v xml:space="preserve"> 6 АТ ОЩАДБАНК</v>
      </c>
      <c r="D35" s="9" t="str">
        <f>IF(OR(MID(A35,1,2)="ZZ",MID(A35,1,2)="YY"),"Інше",MID(A35,1,2))</f>
        <v>27</v>
      </c>
      <c r="E35" s="9" t="str">
        <f>MID(A35,19,200)</f>
        <v>Виробництво електричного устатковання</v>
      </c>
      <c r="F35" s="11">
        <v>182279.28654</v>
      </c>
      <c r="G35" s="11">
        <v>182279.28654</v>
      </c>
      <c r="H35" s="11">
        <v>0</v>
      </c>
      <c r="I35" s="11">
        <v>140497.73416</v>
      </c>
      <c r="J35" s="11">
        <v>140497.73416</v>
      </c>
      <c r="K35" s="11">
        <v>0</v>
      </c>
      <c r="L35" s="11">
        <v>41715.47883</v>
      </c>
      <c r="M35" s="11">
        <v>41715.47883</v>
      </c>
      <c r="N35" s="11">
        <v>0</v>
      </c>
      <c r="O35" s="11">
        <v>66.07355</v>
      </c>
      <c r="P35" s="11">
        <v>66.07355</v>
      </c>
      <c r="Q35" s="11">
        <v>0</v>
      </c>
      <c r="R35" s="11">
        <v>0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-2844.74036</v>
      </c>
      <c r="AB35" s="11">
        <v>-2844.74036</v>
      </c>
      <c r="AC35" s="11">
        <v>0</v>
      </c>
      <c r="AD35" s="11">
        <v>2578.63787</v>
      </c>
      <c r="AE35" s="11">
        <v>2578.63787</v>
      </c>
      <c r="AF35" s="11">
        <v>0</v>
      </c>
      <c r="AG35" s="11">
        <v>200.02894</v>
      </c>
      <c r="AH35" s="11">
        <v>200.02894</v>
      </c>
      <c r="AI35" s="11">
        <v>0</v>
      </c>
      <c r="AJ35" s="11">
        <v>66.07355</v>
      </c>
      <c r="AK35" s="11">
        <v>66.07355</v>
      </c>
      <c r="AL35" s="11">
        <v>0</v>
      </c>
      <c r="AM35" s="11">
        <v>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</row>
    <row r="36" ht="24">
      <c r="A36" s="24" t="s">
        <v>85</v>
      </c>
      <c r="B36" s="10">
        <v>27</v>
      </c>
      <c r="C36" s="23" t="str">
        <f>MID(A36,4,14)</f>
        <v xml:space="preserve"> 6 АТ ОЩАДБАНК</v>
      </c>
      <c r="D36" s="9" t="str">
        <f>IF(OR(MID(A36,1,2)="ZZ",MID(A36,1,2)="YY"),"Інше",MID(A36,1,2))</f>
        <v>28</v>
      </c>
      <c r="E36" s="9" t="str">
        <f>MID(A36,19,200)</f>
        <v>Виробництво машин і устатковання, н.в.і.у.</v>
      </c>
      <c r="F36" s="11">
        <v>288719.95463</v>
      </c>
      <c r="G36" s="11">
        <v>284767.75364</v>
      </c>
      <c r="H36" s="11">
        <v>3952.20099</v>
      </c>
      <c r="I36" s="11">
        <v>217584.55861</v>
      </c>
      <c r="J36" s="11">
        <v>217584.55861</v>
      </c>
      <c r="K36" s="11">
        <v>0</v>
      </c>
      <c r="L36" s="11">
        <v>5376.71763</v>
      </c>
      <c r="M36" s="11">
        <v>5376.71763</v>
      </c>
      <c r="N36" s="11">
        <v>0</v>
      </c>
      <c r="O36" s="11">
        <v>65758.67839</v>
      </c>
      <c r="P36" s="11">
        <v>61806.4774</v>
      </c>
      <c r="Q36" s="11">
        <v>3952.20099</v>
      </c>
      <c r="R36" s="11">
        <v>0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-44940.76471</v>
      </c>
      <c r="AB36" s="11">
        <v>-44940.76471</v>
      </c>
      <c r="AC36" s="11">
        <v>0</v>
      </c>
      <c r="AD36" s="11">
        <v>2448.27784</v>
      </c>
      <c r="AE36" s="11">
        <v>2448.27784</v>
      </c>
      <c r="AF36" s="11">
        <v>0</v>
      </c>
      <c r="AG36" s="11">
        <v>550.01511</v>
      </c>
      <c r="AH36" s="11">
        <v>550.01511</v>
      </c>
      <c r="AI36" s="11">
        <v>0</v>
      </c>
      <c r="AJ36" s="11">
        <v>41942.47176</v>
      </c>
      <c r="AK36" s="11">
        <v>41942.47176</v>
      </c>
      <c r="AL36" s="11">
        <v>0</v>
      </c>
      <c r="AM36" s="11">
        <v>0</v>
      </c>
      <c r="AN36" s="11">
        <v>0</v>
      </c>
      <c r="AO36" s="11">
        <v>0</v>
      </c>
      <c r="AP36" s="11">
        <v>0</v>
      </c>
      <c r="AQ36" s="11">
        <v>0</v>
      </c>
      <c r="AR36" s="11">
        <v>0</v>
      </c>
      <c r="AS36" s="11">
        <v>0</v>
      </c>
      <c r="AT36" s="11">
        <v>0</v>
      </c>
      <c r="AU36" s="11">
        <v>0</v>
      </c>
    </row>
    <row r="37" ht="24">
      <c r="A37" s="24" t="s">
        <v>84</v>
      </c>
      <c r="B37" s="10">
        <v>28</v>
      </c>
      <c r="C37" s="23" t="str">
        <f>MID(A37,4,14)</f>
        <v xml:space="preserve"> 6 АТ ОЩАДБАНК</v>
      </c>
      <c r="D37" s="9" t="str">
        <f>IF(OR(MID(A37,1,2)="ZZ",MID(A37,1,2)="YY"),"Інше",MID(A37,1,2))</f>
        <v>29</v>
      </c>
      <c r="E37" s="9" t="str">
        <f>MID(A37,19,200)</f>
        <v>Виробництво автотранспортних засобів, причепів і напівпричепів</v>
      </c>
      <c r="F37" s="11">
        <v>1055262.74448</v>
      </c>
      <c r="G37" s="11">
        <v>1055262.74448</v>
      </c>
      <c r="H37" s="11">
        <v>0</v>
      </c>
      <c r="I37" s="11">
        <v>1055262.74448</v>
      </c>
      <c r="J37" s="11">
        <v>1055262.74448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0</v>
      </c>
      <c r="Q37" s="11">
        <v>0</v>
      </c>
      <c r="R37" s="11">
        <v>0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-708.52381</v>
      </c>
      <c r="AB37" s="11">
        <v>-708.52381</v>
      </c>
      <c r="AC37" s="11">
        <v>0</v>
      </c>
      <c r="AD37" s="11">
        <v>708.52381</v>
      </c>
      <c r="AE37" s="11">
        <v>708.52381</v>
      </c>
      <c r="AF37" s="11">
        <v>0</v>
      </c>
      <c r="AG37" s="11">
        <v>0</v>
      </c>
      <c r="AH37" s="11">
        <v>0</v>
      </c>
      <c r="AI37" s="11">
        <v>0</v>
      </c>
      <c r="AJ37" s="11">
        <v>0</v>
      </c>
      <c r="AK37" s="11">
        <v>0</v>
      </c>
      <c r="AL37" s="11">
        <v>0</v>
      </c>
      <c r="AM37" s="11">
        <v>0</v>
      </c>
      <c r="AN37" s="11">
        <v>0</v>
      </c>
      <c r="AO37" s="11">
        <v>0</v>
      </c>
      <c r="AP37" s="11">
        <v>0</v>
      </c>
      <c r="AQ37" s="11">
        <v>0</v>
      </c>
      <c r="AR37" s="11">
        <v>0</v>
      </c>
      <c r="AS37" s="11">
        <v>0</v>
      </c>
      <c r="AT37" s="11">
        <v>0</v>
      </c>
      <c r="AU37" s="11">
        <v>0</v>
      </c>
    </row>
    <row r="38" ht="24">
      <c r="A38" s="24" t="s">
        <v>83</v>
      </c>
      <c r="B38" s="10">
        <v>29</v>
      </c>
      <c r="C38" s="23" t="str">
        <f>MID(A38,4,14)</f>
        <v xml:space="preserve"> 6 АТ ОЩАДБАНК</v>
      </c>
      <c r="D38" s="9" t="str">
        <f>IF(OR(MID(A38,1,2)="ZZ",MID(A38,1,2)="YY"),"Інше",MID(A38,1,2))</f>
        <v>30</v>
      </c>
      <c r="E38" s="9" t="str">
        <f>MID(A38,19,200)</f>
        <v>Виробництво інших транспортних засобів</v>
      </c>
      <c r="F38" s="11">
        <v>2255836.5364</v>
      </c>
      <c r="G38" s="11">
        <v>2255836.5364</v>
      </c>
      <c r="H38" s="11">
        <v>0</v>
      </c>
      <c r="I38" s="11">
        <v>2254176.06984</v>
      </c>
      <c r="J38" s="11">
        <v>2254176.06984</v>
      </c>
      <c r="K38" s="11">
        <v>0</v>
      </c>
      <c r="L38" s="11">
        <v>0</v>
      </c>
      <c r="M38" s="11">
        <v>0</v>
      </c>
      <c r="N38" s="11">
        <v>0</v>
      </c>
      <c r="O38" s="11">
        <v>1660.46656</v>
      </c>
      <c r="P38" s="11">
        <v>1660.46656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-27995.84905</v>
      </c>
      <c r="AB38" s="11">
        <v>-27995.84905</v>
      </c>
      <c r="AC38" s="11">
        <v>0</v>
      </c>
      <c r="AD38" s="11">
        <v>26830.36949</v>
      </c>
      <c r="AE38" s="11">
        <v>26830.36949</v>
      </c>
      <c r="AF38" s="11">
        <v>0</v>
      </c>
      <c r="AG38" s="11">
        <v>0</v>
      </c>
      <c r="AH38" s="11">
        <v>0</v>
      </c>
      <c r="AI38" s="11">
        <v>0</v>
      </c>
      <c r="AJ38" s="11">
        <v>1165.47956</v>
      </c>
      <c r="AK38" s="11">
        <v>1165.47956</v>
      </c>
      <c r="AL38" s="11">
        <v>0</v>
      </c>
      <c r="AM38" s="11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</row>
    <row r="39" ht="24">
      <c r="A39" s="24" t="s">
        <v>82</v>
      </c>
      <c r="B39" s="10">
        <v>30</v>
      </c>
      <c r="C39" s="23" t="str">
        <f>MID(A39,4,14)</f>
        <v xml:space="preserve"> 6 АТ ОЩАДБАНК</v>
      </c>
      <c r="D39" s="9" t="str">
        <f>IF(OR(MID(A39,1,2)="ZZ",MID(A39,1,2)="YY"),"Інше",MID(A39,1,2))</f>
        <v>31</v>
      </c>
      <c r="E39" s="9" t="str">
        <f>MID(A39,19,200)</f>
        <v>Виробництво меблів</v>
      </c>
      <c r="F39" s="11">
        <v>192225.21583</v>
      </c>
      <c r="G39" s="11">
        <v>192225.21583</v>
      </c>
      <c r="H39" s="11">
        <v>0</v>
      </c>
      <c r="I39" s="11">
        <v>186867.31978</v>
      </c>
      <c r="J39" s="11">
        <v>186867.31978</v>
      </c>
      <c r="K39" s="11">
        <v>0</v>
      </c>
      <c r="L39" s="11">
        <v>0</v>
      </c>
      <c r="M39" s="11">
        <v>0</v>
      </c>
      <c r="N39" s="11">
        <v>0</v>
      </c>
      <c r="O39" s="11">
        <v>5357.89605</v>
      </c>
      <c r="P39" s="11">
        <v>5357.89605</v>
      </c>
      <c r="Q39" s="11">
        <v>0</v>
      </c>
      <c r="R39" s="11">
        <v>0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-6750.81401</v>
      </c>
      <c r="AB39" s="11">
        <v>-6750.81401</v>
      </c>
      <c r="AC39" s="11">
        <v>0</v>
      </c>
      <c r="AD39" s="11">
        <v>2676.66693</v>
      </c>
      <c r="AE39" s="11">
        <v>2676.66693</v>
      </c>
      <c r="AF39" s="11">
        <v>0</v>
      </c>
      <c r="AG39" s="11">
        <v>0</v>
      </c>
      <c r="AH39" s="11">
        <v>0</v>
      </c>
      <c r="AI39" s="11">
        <v>0</v>
      </c>
      <c r="AJ39" s="11">
        <v>4074.14708</v>
      </c>
      <c r="AK39" s="11">
        <v>4074.14708</v>
      </c>
      <c r="AL39" s="11">
        <v>0</v>
      </c>
      <c r="AM39" s="11">
        <v>0</v>
      </c>
      <c r="AN39" s="11">
        <v>0</v>
      </c>
      <c r="AO39" s="11">
        <v>0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</row>
    <row r="40" ht="24">
      <c r="A40" s="24" t="s">
        <v>81</v>
      </c>
      <c r="B40" s="10">
        <v>31</v>
      </c>
      <c r="C40" s="23" t="str">
        <f>MID(A40,4,14)</f>
        <v xml:space="preserve"> 6 АТ ОЩАДБАНК</v>
      </c>
      <c r="D40" s="9" t="str">
        <f>IF(OR(MID(A40,1,2)="ZZ",MID(A40,1,2)="YY"),"Інше",MID(A40,1,2))</f>
        <v>32</v>
      </c>
      <c r="E40" s="9" t="str">
        <f>MID(A40,19,200)</f>
        <v>Виробництво іншої продукції</v>
      </c>
      <c r="F40" s="11">
        <v>55768.55965</v>
      </c>
      <c r="G40" s="11">
        <v>55768.55965</v>
      </c>
      <c r="H40" s="11">
        <v>0</v>
      </c>
      <c r="I40" s="11">
        <v>55452.38335</v>
      </c>
      <c r="J40" s="11">
        <v>55452.38335</v>
      </c>
      <c r="K40" s="11">
        <v>0</v>
      </c>
      <c r="L40" s="11">
        <v>0</v>
      </c>
      <c r="M40" s="11">
        <v>0</v>
      </c>
      <c r="N40" s="11">
        <v>0</v>
      </c>
      <c r="O40" s="11">
        <v>316.1763</v>
      </c>
      <c r="P40" s="11">
        <v>316.1763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-780.89545</v>
      </c>
      <c r="AB40" s="11">
        <v>-780.89545</v>
      </c>
      <c r="AC40" s="11">
        <v>0</v>
      </c>
      <c r="AD40" s="11">
        <v>723.85124</v>
      </c>
      <c r="AE40" s="11">
        <v>723.85124</v>
      </c>
      <c r="AF40" s="11">
        <v>0</v>
      </c>
      <c r="AG40" s="11">
        <v>0</v>
      </c>
      <c r="AH40" s="11">
        <v>0</v>
      </c>
      <c r="AI40" s="11">
        <v>0</v>
      </c>
      <c r="AJ40" s="11">
        <v>57.04421</v>
      </c>
      <c r="AK40" s="11">
        <v>57.04421</v>
      </c>
      <c r="AL40" s="11">
        <v>0</v>
      </c>
      <c r="AM40" s="11">
        <v>0</v>
      </c>
      <c r="AN40" s="11">
        <v>0</v>
      </c>
      <c r="AO40" s="11">
        <v>0</v>
      </c>
      <c r="AP40" s="11">
        <v>0</v>
      </c>
      <c r="AQ40" s="11">
        <v>0</v>
      </c>
      <c r="AR40" s="11">
        <v>0</v>
      </c>
      <c r="AS40" s="11">
        <v>0</v>
      </c>
      <c r="AT40" s="11">
        <v>0</v>
      </c>
      <c r="AU40" s="11">
        <v>0</v>
      </c>
    </row>
    <row r="41" ht="24">
      <c r="A41" s="24" t="s">
        <v>80</v>
      </c>
      <c r="B41" s="10">
        <v>32</v>
      </c>
      <c r="C41" s="23" t="str">
        <f>MID(A41,4,14)</f>
        <v xml:space="preserve"> 6 АТ ОЩАДБАНК</v>
      </c>
      <c r="D41" s="9" t="str">
        <f>IF(OR(MID(A41,1,2)="ZZ",MID(A41,1,2)="YY"),"Інше",MID(A41,1,2))</f>
        <v>33</v>
      </c>
      <c r="E41" s="9" t="str">
        <f>MID(A41,19,200)</f>
        <v>Ремонт і монтаж машин і устатковання</v>
      </c>
      <c r="F41" s="11">
        <v>2031110.60688</v>
      </c>
      <c r="G41" s="11">
        <v>2031110.60688</v>
      </c>
      <c r="H41" s="11">
        <v>0</v>
      </c>
      <c r="I41" s="11">
        <v>2023878.88776</v>
      </c>
      <c r="J41" s="11">
        <v>2023878.88776</v>
      </c>
      <c r="K41" s="11">
        <v>0</v>
      </c>
      <c r="L41" s="11">
        <v>0</v>
      </c>
      <c r="M41" s="11">
        <v>0</v>
      </c>
      <c r="N41" s="11">
        <v>0</v>
      </c>
      <c r="O41" s="11">
        <v>7231.71912</v>
      </c>
      <c r="P41" s="11">
        <v>7231.71912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-26299.06901</v>
      </c>
      <c r="AB41" s="11">
        <v>-26299.06901</v>
      </c>
      <c r="AC41" s="11">
        <v>0</v>
      </c>
      <c r="AD41" s="11">
        <v>19081.04213</v>
      </c>
      <c r="AE41" s="11">
        <v>19081.04213</v>
      </c>
      <c r="AF41" s="11">
        <v>0</v>
      </c>
      <c r="AG41" s="11">
        <v>0</v>
      </c>
      <c r="AH41" s="11">
        <v>0</v>
      </c>
      <c r="AI41" s="11">
        <v>0</v>
      </c>
      <c r="AJ41" s="11">
        <v>7218.02688</v>
      </c>
      <c r="AK41" s="11">
        <v>7218.02688</v>
      </c>
      <c r="AL41" s="11">
        <v>0</v>
      </c>
      <c r="AM41" s="11">
        <v>0</v>
      </c>
      <c r="AN41" s="11">
        <v>0</v>
      </c>
      <c r="AO41" s="11">
        <v>0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</row>
    <row r="42" ht="24">
      <c r="A42" s="24" t="s">
        <v>79</v>
      </c>
      <c r="B42" s="10">
        <v>33</v>
      </c>
      <c r="C42" s="23" t="str">
        <f>MID(A42,4,14)</f>
        <v xml:space="preserve"> 6 АТ ОЩАДБАНК</v>
      </c>
      <c r="D42" s="9" t="str">
        <f>IF(OR(MID(A42,1,2)="ZZ",MID(A42,1,2)="YY"),"Інше",MID(A42,1,2))</f>
        <v>35</v>
      </c>
      <c r="E42" s="9" t="str">
        <f>MID(A42,19,200)</f>
        <v>Постачання електроенергії, газу, пари та кондиційованого повітря</v>
      </c>
      <c r="F42" s="11">
        <v>19590821.79532</v>
      </c>
      <c r="G42" s="11">
        <v>5867058.72803</v>
      </c>
      <c r="H42" s="11">
        <v>13723763.06729</v>
      </c>
      <c r="I42" s="11">
        <v>1513041.98074</v>
      </c>
      <c r="J42" s="11">
        <v>1491591.57018</v>
      </c>
      <c r="K42" s="11">
        <v>21450.41056</v>
      </c>
      <c r="L42" s="11">
        <v>12234929.54152</v>
      </c>
      <c r="M42" s="11">
        <v>4365893.67893</v>
      </c>
      <c r="N42" s="11">
        <v>7869035.86259</v>
      </c>
      <c r="O42" s="11">
        <v>5842850.27306</v>
      </c>
      <c r="P42" s="11">
        <v>9573.47892</v>
      </c>
      <c r="Q42" s="11">
        <v>5833276.79414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-4344238.52253</v>
      </c>
      <c r="AB42" s="11">
        <v>-135386.29843</v>
      </c>
      <c r="AC42" s="11">
        <v>-4208852.2241</v>
      </c>
      <c r="AD42" s="11">
        <v>38632.8351</v>
      </c>
      <c r="AE42" s="11">
        <v>38632.8351</v>
      </c>
      <c r="AF42" s="11">
        <v>0</v>
      </c>
      <c r="AG42" s="11">
        <v>728671.23566</v>
      </c>
      <c r="AH42" s="11">
        <v>87180.00374</v>
      </c>
      <c r="AI42" s="11">
        <v>641491.23192</v>
      </c>
      <c r="AJ42" s="11">
        <v>3576934.45177</v>
      </c>
      <c r="AK42" s="11">
        <v>9573.45959</v>
      </c>
      <c r="AL42" s="11">
        <v>3567360.99218</v>
      </c>
      <c r="AM42" s="11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</row>
    <row r="43" ht="24">
      <c r="A43" s="24" t="s">
        <v>78</v>
      </c>
      <c r="B43" s="10">
        <v>34</v>
      </c>
      <c r="C43" s="23" t="str">
        <f>MID(A43,4,14)</f>
        <v xml:space="preserve"> 6 АТ ОЩАДБАНК</v>
      </c>
      <c r="D43" s="9" t="str">
        <f>IF(OR(MID(A43,1,2)="ZZ",MID(A43,1,2)="YY"),"Інше",MID(A43,1,2))</f>
        <v>36</v>
      </c>
      <c r="E43" s="9" t="str">
        <f>MID(A43,19,200)</f>
        <v>Забір, очищення та постачання води</v>
      </c>
      <c r="F43" s="11">
        <v>7942.28846</v>
      </c>
      <c r="G43" s="11">
        <v>7942.28846</v>
      </c>
      <c r="H43" s="11">
        <v>0</v>
      </c>
      <c r="I43" s="11">
        <v>7942.2789</v>
      </c>
      <c r="J43" s="11">
        <v>7942.2789</v>
      </c>
      <c r="K43" s="11">
        <v>0</v>
      </c>
      <c r="L43" s="11">
        <v>0</v>
      </c>
      <c r="M43" s="11">
        <v>0</v>
      </c>
      <c r="N43" s="11">
        <v>0</v>
      </c>
      <c r="O43" s="11">
        <v>0.00956</v>
      </c>
      <c r="P43" s="11">
        <v>0.00956</v>
      </c>
      <c r="Q43" s="11">
        <v>0</v>
      </c>
      <c r="R43" s="11">
        <v>0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-127.15251</v>
      </c>
      <c r="AB43" s="11">
        <v>-127.15251</v>
      </c>
      <c r="AC43" s="11">
        <v>0</v>
      </c>
      <c r="AD43" s="11">
        <v>127.14788</v>
      </c>
      <c r="AE43" s="11">
        <v>127.14788</v>
      </c>
      <c r="AF43" s="11">
        <v>0</v>
      </c>
      <c r="AG43" s="11">
        <v>0</v>
      </c>
      <c r="AH43" s="11">
        <v>0</v>
      </c>
      <c r="AI43" s="11">
        <v>0</v>
      </c>
      <c r="AJ43" s="11">
        <v>0.00463</v>
      </c>
      <c r="AK43" s="11">
        <v>0.00463</v>
      </c>
      <c r="AL43" s="11">
        <v>0</v>
      </c>
      <c r="AM43" s="11">
        <v>0</v>
      </c>
      <c r="AN43" s="11">
        <v>0</v>
      </c>
      <c r="AO43" s="11">
        <v>0</v>
      </c>
      <c r="AP43" s="11">
        <v>0</v>
      </c>
      <c r="AQ43" s="11">
        <v>0</v>
      </c>
      <c r="AR43" s="11">
        <v>0</v>
      </c>
      <c r="AS43" s="11">
        <v>0</v>
      </c>
      <c r="AT43" s="11">
        <v>0</v>
      </c>
      <c r="AU43" s="11">
        <v>0</v>
      </c>
    </row>
    <row r="44" ht="24">
      <c r="A44" s="24" t="s">
        <v>77</v>
      </c>
      <c r="B44" s="10">
        <v>35</v>
      </c>
      <c r="C44" s="23" t="str">
        <f>MID(A44,4,14)</f>
        <v xml:space="preserve"> 6 АТ ОЩАДБАНК</v>
      </c>
      <c r="D44" s="9" t="str">
        <f>IF(OR(MID(A44,1,2)="ZZ",MID(A44,1,2)="YY"),"Інше",MID(A44,1,2))</f>
        <v>37</v>
      </c>
      <c r="E44" s="9" t="str">
        <f>MID(A44,19,200)</f>
        <v>Каналізація, відведення й очищення стічних вод</v>
      </c>
      <c r="F44" s="11">
        <v>1728.25664</v>
      </c>
      <c r="G44" s="11">
        <v>1728.25664</v>
      </c>
      <c r="H44" s="11">
        <v>0</v>
      </c>
      <c r="I44" s="11">
        <v>732.02203</v>
      </c>
      <c r="J44" s="11">
        <v>732.02203</v>
      </c>
      <c r="K44" s="11">
        <v>0</v>
      </c>
      <c r="L44" s="11">
        <v>996.23461</v>
      </c>
      <c r="M44" s="11">
        <v>996.23461</v>
      </c>
      <c r="N44" s="11">
        <v>0</v>
      </c>
      <c r="O44" s="11">
        <v>0</v>
      </c>
      <c r="P44" s="11">
        <v>0</v>
      </c>
      <c r="Q44" s="11">
        <v>0</v>
      </c>
      <c r="R44" s="11">
        <v>0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-978.73702</v>
      </c>
      <c r="AB44" s="11">
        <v>-978.73702</v>
      </c>
      <c r="AC44" s="11">
        <v>0</v>
      </c>
      <c r="AD44" s="11">
        <v>0.29636</v>
      </c>
      <c r="AE44" s="11">
        <v>0.29636</v>
      </c>
      <c r="AF44" s="11">
        <v>0</v>
      </c>
      <c r="AG44" s="11">
        <v>978.44066</v>
      </c>
      <c r="AH44" s="11">
        <v>978.44066</v>
      </c>
      <c r="AI44" s="11">
        <v>0</v>
      </c>
      <c r="AJ44" s="11">
        <v>0</v>
      </c>
      <c r="AK44" s="11">
        <v>0</v>
      </c>
      <c r="AL44" s="11">
        <v>0</v>
      </c>
      <c r="AM44" s="11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</row>
    <row r="45" ht="24">
      <c r="A45" s="24" t="s">
        <v>76</v>
      </c>
      <c r="B45" s="10">
        <v>36</v>
      </c>
      <c r="C45" s="23" t="str">
        <f>MID(A45,4,14)</f>
        <v xml:space="preserve"> 6 АТ ОЩАДБАНК</v>
      </c>
      <c r="D45" s="9" t="str">
        <f>IF(OR(MID(A45,1,2)="ZZ",MID(A45,1,2)="YY"),"Інше",MID(A45,1,2))</f>
        <v>38</v>
      </c>
      <c r="E45" s="9" t="str">
        <f>MID(A45,19,200)</f>
        <v>Збирання, оброблення й видалення відходів; відновлення матеріалів</v>
      </c>
      <c r="F45" s="11">
        <v>12500.17368</v>
      </c>
      <c r="G45" s="11">
        <v>12500.17368</v>
      </c>
      <c r="H45" s="11">
        <v>0</v>
      </c>
      <c r="I45" s="11">
        <v>11413.18523</v>
      </c>
      <c r="J45" s="11">
        <v>11413.18523</v>
      </c>
      <c r="K45" s="11">
        <v>0</v>
      </c>
      <c r="L45" s="11">
        <v>0</v>
      </c>
      <c r="M45" s="11">
        <v>0</v>
      </c>
      <c r="N45" s="11">
        <v>0</v>
      </c>
      <c r="O45" s="11">
        <v>1086.98845</v>
      </c>
      <c r="P45" s="11">
        <v>1086.98845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-1123.18966</v>
      </c>
      <c r="AB45" s="11">
        <v>-1123.18966</v>
      </c>
      <c r="AC45" s="11">
        <v>0</v>
      </c>
      <c r="AD45" s="11">
        <v>36.20289</v>
      </c>
      <c r="AE45" s="11">
        <v>36.20289</v>
      </c>
      <c r="AF45" s="11">
        <v>0</v>
      </c>
      <c r="AG45" s="11">
        <v>0</v>
      </c>
      <c r="AH45" s="11">
        <v>0</v>
      </c>
      <c r="AI45" s="11">
        <v>0</v>
      </c>
      <c r="AJ45" s="11">
        <v>1086.98677</v>
      </c>
      <c r="AK45" s="11">
        <v>1086.98677</v>
      </c>
      <c r="AL45" s="11">
        <v>0</v>
      </c>
      <c r="AM45" s="11">
        <v>0</v>
      </c>
      <c r="AN45" s="11">
        <v>0</v>
      </c>
      <c r="AO45" s="11">
        <v>0</v>
      </c>
      <c r="AP45" s="11">
        <v>0</v>
      </c>
      <c r="AQ45" s="11">
        <v>0</v>
      </c>
      <c r="AR45" s="11">
        <v>0</v>
      </c>
      <c r="AS45" s="11">
        <v>0</v>
      </c>
      <c r="AT45" s="11">
        <v>0</v>
      </c>
      <c r="AU45" s="11">
        <v>0</v>
      </c>
    </row>
    <row r="46" ht="24">
      <c r="A46" s="24" t="s">
        <v>75</v>
      </c>
      <c r="B46" s="10">
        <v>37</v>
      </c>
      <c r="C46" s="23" t="str">
        <f>MID(A46,4,14)</f>
        <v xml:space="preserve"> 6 АТ ОЩАДБАНК</v>
      </c>
      <c r="D46" s="9" t="str">
        <f>IF(OR(MID(A46,1,2)="ZZ",MID(A46,1,2)="YY"),"Інше",MID(A46,1,2))</f>
        <v>39</v>
      </c>
      <c r="E46" s="9" t="str">
        <f>MID(A46,19,200)</f>
        <v>Інша діяльність щодо поводження з відходами</v>
      </c>
      <c r="F46" s="11">
        <v>68.9351</v>
      </c>
      <c r="G46" s="11">
        <v>68.9351</v>
      </c>
      <c r="H46" s="11">
        <v>0</v>
      </c>
      <c r="I46" s="11">
        <v>68.9351</v>
      </c>
      <c r="J46" s="11">
        <v>68.9351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-0.62176</v>
      </c>
      <c r="AB46" s="11">
        <v>-0.62176</v>
      </c>
      <c r="AC46" s="11">
        <v>0</v>
      </c>
      <c r="AD46" s="11">
        <v>0.62176</v>
      </c>
      <c r="AE46" s="11">
        <v>0.62176</v>
      </c>
      <c r="AF46" s="11">
        <v>0</v>
      </c>
      <c r="AG46" s="11">
        <v>0</v>
      </c>
      <c r="AH46" s="11">
        <v>0</v>
      </c>
      <c r="AI46" s="11">
        <v>0</v>
      </c>
      <c r="AJ46" s="11">
        <v>0</v>
      </c>
      <c r="AK46" s="11">
        <v>0</v>
      </c>
      <c r="AL46" s="11">
        <v>0</v>
      </c>
      <c r="AM46" s="11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</row>
    <row r="47" ht="24">
      <c r="A47" s="24" t="s">
        <v>74</v>
      </c>
      <c r="B47" s="10">
        <v>38</v>
      </c>
      <c r="C47" s="23" t="str">
        <f>MID(A47,4,14)</f>
        <v xml:space="preserve"> 6 АТ ОЩАДБАНК</v>
      </c>
      <c r="D47" s="9" t="str">
        <f>IF(OR(MID(A47,1,2)="ZZ",MID(A47,1,2)="YY"),"Інше",MID(A47,1,2))</f>
        <v>41</v>
      </c>
      <c r="E47" s="9" t="str">
        <f>MID(A47,19,200)</f>
        <v>Будівництво будівель</v>
      </c>
      <c r="F47" s="11">
        <v>524051.35471</v>
      </c>
      <c r="G47" s="11">
        <v>524051.35471</v>
      </c>
      <c r="H47" s="11">
        <v>0</v>
      </c>
      <c r="I47" s="11">
        <v>211927.86714</v>
      </c>
      <c r="J47" s="11">
        <v>211927.86714</v>
      </c>
      <c r="K47" s="11">
        <v>0</v>
      </c>
      <c r="L47" s="11">
        <v>6466.67576</v>
      </c>
      <c r="M47" s="11">
        <v>6466.67576</v>
      </c>
      <c r="N47" s="11">
        <v>0</v>
      </c>
      <c r="O47" s="11">
        <v>305656.81181</v>
      </c>
      <c r="P47" s="11">
        <v>305656.81181</v>
      </c>
      <c r="Q47" s="11">
        <v>0</v>
      </c>
      <c r="R47" s="11">
        <v>0</v>
      </c>
      <c r="S47" s="11">
        <v>0</v>
      </c>
      <c r="T47" s="11">
        <v>0</v>
      </c>
      <c r="U47" s="11">
        <v>0</v>
      </c>
      <c r="V47" s="11">
        <v>0</v>
      </c>
      <c r="W47" s="11">
        <v>0</v>
      </c>
      <c r="X47" s="11">
        <v>0</v>
      </c>
      <c r="Y47" s="11">
        <v>0</v>
      </c>
      <c r="Z47" s="11">
        <v>0</v>
      </c>
      <c r="AA47" s="11">
        <v>-307413.74852</v>
      </c>
      <c r="AB47" s="11">
        <v>-307413.74852</v>
      </c>
      <c r="AC47" s="11">
        <v>0</v>
      </c>
      <c r="AD47" s="11">
        <v>2671.95209</v>
      </c>
      <c r="AE47" s="11">
        <v>2671.95209</v>
      </c>
      <c r="AF47" s="11">
        <v>0</v>
      </c>
      <c r="AG47" s="11">
        <v>68.03839</v>
      </c>
      <c r="AH47" s="11">
        <v>68.03839</v>
      </c>
      <c r="AI47" s="11">
        <v>0</v>
      </c>
      <c r="AJ47" s="11">
        <v>304673.75804</v>
      </c>
      <c r="AK47" s="11">
        <v>304673.75804</v>
      </c>
      <c r="AL47" s="11">
        <v>0</v>
      </c>
      <c r="AM47" s="11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</row>
    <row r="48" ht="24">
      <c r="A48" s="24" t="s">
        <v>73</v>
      </c>
      <c r="B48" s="10">
        <v>39</v>
      </c>
      <c r="C48" s="23" t="str">
        <f>MID(A48,4,14)</f>
        <v xml:space="preserve"> 6 АТ ОЩАДБАНК</v>
      </c>
      <c r="D48" s="9" t="str">
        <f>IF(OR(MID(A48,1,2)="ZZ",MID(A48,1,2)="YY"),"Інше",MID(A48,1,2))</f>
        <v>42</v>
      </c>
      <c r="E48" s="9" t="str">
        <f>MID(A48,19,200)</f>
        <v>Будівництво споруд</v>
      </c>
      <c r="F48" s="11">
        <v>63492.52856</v>
      </c>
      <c r="G48" s="11">
        <v>63492.52856</v>
      </c>
      <c r="H48" s="11">
        <v>0</v>
      </c>
      <c r="I48" s="11">
        <v>55339.97509</v>
      </c>
      <c r="J48" s="11">
        <v>55339.97509</v>
      </c>
      <c r="K48" s="11">
        <v>0</v>
      </c>
      <c r="L48" s="11">
        <v>4662.50789</v>
      </c>
      <c r="M48" s="11">
        <v>4662.50789</v>
      </c>
      <c r="N48" s="11">
        <v>0</v>
      </c>
      <c r="O48" s="11">
        <v>3490.04558</v>
      </c>
      <c r="P48" s="11">
        <v>3490.04558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11">
        <v>0</v>
      </c>
      <c r="W48" s="11">
        <v>0</v>
      </c>
      <c r="X48" s="11">
        <v>0</v>
      </c>
      <c r="Y48" s="11">
        <v>0</v>
      </c>
      <c r="Z48" s="11">
        <v>0</v>
      </c>
      <c r="AA48" s="11">
        <v>-5109.62308</v>
      </c>
      <c r="AB48" s="11">
        <v>-5109.62308</v>
      </c>
      <c r="AC48" s="11">
        <v>0</v>
      </c>
      <c r="AD48" s="11">
        <v>410.3801</v>
      </c>
      <c r="AE48" s="11">
        <v>410.3801</v>
      </c>
      <c r="AF48" s="11">
        <v>0</v>
      </c>
      <c r="AG48" s="11">
        <v>1209.1974</v>
      </c>
      <c r="AH48" s="11">
        <v>1209.1974</v>
      </c>
      <c r="AI48" s="11">
        <v>0</v>
      </c>
      <c r="AJ48" s="11">
        <v>3490.04558</v>
      </c>
      <c r="AK48" s="11">
        <v>3490.04558</v>
      </c>
      <c r="AL48" s="11">
        <v>0</v>
      </c>
      <c r="AM48" s="11">
        <v>0</v>
      </c>
      <c r="AN48" s="11">
        <v>0</v>
      </c>
      <c r="AO48" s="11">
        <v>0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</row>
    <row r="49" ht="24">
      <c r="A49" s="24" t="s">
        <v>72</v>
      </c>
      <c r="B49" s="10">
        <v>40</v>
      </c>
      <c r="C49" s="23" t="str">
        <f>MID(A49,4,14)</f>
        <v xml:space="preserve"> 6 АТ ОЩАДБАНК</v>
      </c>
      <c r="D49" s="9" t="str">
        <f>IF(OR(MID(A49,1,2)="ZZ",MID(A49,1,2)="YY"),"Інше",MID(A49,1,2))</f>
        <v>43</v>
      </c>
      <c r="E49" s="9" t="str">
        <f>MID(A49,19,200)</f>
        <v>Спеціалізовані будівельні роботи</v>
      </c>
      <c r="F49" s="11">
        <v>175166.43664</v>
      </c>
      <c r="G49" s="11">
        <v>175166.43664</v>
      </c>
      <c r="H49" s="11">
        <v>0</v>
      </c>
      <c r="I49" s="11">
        <v>160127.50187</v>
      </c>
      <c r="J49" s="11">
        <v>160127.50187</v>
      </c>
      <c r="K49" s="11">
        <v>0</v>
      </c>
      <c r="L49" s="11">
        <v>2944.9085</v>
      </c>
      <c r="M49" s="11">
        <v>2944.9085</v>
      </c>
      <c r="N49" s="11">
        <v>0</v>
      </c>
      <c r="O49" s="11">
        <v>12094.02627</v>
      </c>
      <c r="P49" s="11">
        <v>12094.02627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11">
        <v>0</v>
      </c>
      <c r="W49" s="11">
        <v>0</v>
      </c>
      <c r="X49" s="11">
        <v>0</v>
      </c>
      <c r="Y49" s="11">
        <v>0</v>
      </c>
      <c r="Z49" s="11">
        <v>0</v>
      </c>
      <c r="AA49" s="11">
        <v>-14611.66655</v>
      </c>
      <c r="AB49" s="11">
        <v>-14611.66655</v>
      </c>
      <c r="AC49" s="11">
        <v>0</v>
      </c>
      <c r="AD49" s="11">
        <v>2645.53827</v>
      </c>
      <c r="AE49" s="11">
        <v>2645.53827</v>
      </c>
      <c r="AF49" s="11">
        <v>0</v>
      </c>
      <c r="AG49" s="11">
        <v>43.79599</v>
      </c>
      <c r="AH49" s="11">
        <v>43.79599</v>
      </c>
      <c r="AI49" s="11">
        <v>0</v>
      </c>
      <c r="AJ49" s="11">
        <v>11922.33229</v>
      </c>
      <c r="AK49" s="11">
        <v>11922.33229</v>
      </c>
      <c r="AL49" s="11">
        <v>0</v>
      </c>
      <c r="AM49" s="11">
        <v>0</v>
      </c>
      <c r="AN49" s="11">
        <v>0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</row>
    <row r="50" ht="24">
      <c r="A50" s="24" t="s">
        <v>71</v>
      </c>
      <c r="B50" s="10">
        <v>41</v>
      </c>
      <c r="C50" s="23" t="str">
        <f>MID(A50,4,14)</f>
        <v xml:space="preserve"> 6 АТ ОЩАДБАНК</v>
      </c>
      <c r="D50" s="9" t="str">
        <f>IF(OR(MID(A50,1,2)="ZZ",MID(A50,1,2)="YY"),"Інше",MID(A50,1,2))</f>
        <v>45</v>
      </c>
      <c r="E50" s="9" t="str">
        <f>MID(A50,19,200)</f>
        <v>Оптова та роздрібна торгівля автотранспортними засобами та мотоциклами, їх ремонт</v>
      </c>
      <c r="F50" s="11">
        <v>441278.57632</v>
      </c>
      <c r="G50" s="11">
        <v>441278.57632</v>
      </c>
      <c r="H50" s="11">
        <v>0</v>
      </c>
      <c r="I50" s="11">
        <v>426023.02402</v>
      </c>
      <c r="J50" s="11">
        <v>426023.02402</v>
      </c>
      <c r="K50" s="11">
        <v>0</v>
      </c>
      <c r="L50" s="11">
        <v>635.72169</v>
      </c>
      <c r="M50" s="11">
        <v>635.72169</v>
      </c>
      <c r="N50" s="11">
        <v>0</v>
      </c>
      <c r="O50" s="11">
        <v>10576.69813</v>
      </c>
      <c r="P50" s="11">
        <v>10576.69813</v>
      </c>
      <c r="Q50" s="11">
        <v>0</v>
      </c>
      <c r="R50" s="11">
        <v>4043.13248</v>
      </c>
      <c r="S50" s="11">
        <v>4043.13248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-6863.55241</v>
      </c>
      <c r="AB50" s="11">
        <v>-6863.55241</v>
      </c>
      <c r="AC50" s="11">
        <v>0</v>
      </c>
      <c r="AD50" s="11">
        <v>2891.04111</v>
      </c>
      <c r="AE50" s="11">
        <v>2891.04111</v>
      </c>
      <c r="AF50" s="11">
        <v>0</v>
      </c>
      <c r="AG50" s="11">
        <v>0.76069</v>
      </c>
      <c r="AH50" s="11">
        <v>0.76069</v>
      </c>
      <c r="AI50" s="11">
        <v>0</v>
      </c>
      <c r="AJ50" s="11">
        <v>9778.47027</v>
      </c>
      <c r="AK50" s="11">
        <v>9778.47027</v>
      </c>
      <c r="AL50" s="11">
        <v>0</v>
      </c>
      <c r="AM50" s="11">
        <v>-5806.71966</v>
      </c>
      <c r="AN50" s="11">
        <v>-5806.71966</v>
      </c>
      <c r="AO50" s="11">
        <v>0</v>
      </c>
      <c r="AP50" s="11">
        <v>0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</row>
    <row r="51" ht="24">
      <c r="A51" s="24" t="s">
        <v>70</v>
      </c>
      <c r="B51" s="10">
        <v>42</v>
      </c>
      <c r="C51" s="23" t="str">
        <f>MID(A51,4,14)</f>
        <v xml:space="preserve"> 6 АТ ОЩАДБАНК</v>
      </c>
      <c r="D51" s="9" t="str">
        <f>IF(OR(MID(A51,1,2)="ZZ",MID(A51,1,2)="YY"),"Інше",MID(A51,1,2))</f>
        <v>46</v>
      </c>
      <c r="E51" s="9" t="str">
        <f>MID(A51,19,200)</f>
        <v>Оптова торгівля, крім торгівлі автотранспортними засобами та мотоциклами</v>
      </c>
      <c r="F51" s="11">
        <v>22232207.45516</v>
      </c>
      <c r="G51" s="11">
        <v>16634899.50614</v>
      </c>
      <c r="H51" s="11">
        <v>5597307.94902</v>
      </c>
      <c r="I51" s="11">
        <v>5435257.21897</v>
      </c>
      <c r="J51" s="11">
        <v>3774631.33885</v>
      </c>
      <c r="K51" s="11">
        <v>1660625.88012</v>
      </c>
      <c r="L51" s="11">
        <v>14225525.34874</v>
      </c>
      <c r="M51" s="11">
        <v>11945915.57981</v>
      </c>
      <c r="N51" s="11">
        <v>2279609.76893</v>
      </c>
      <c r="O51" s="11">
        <v>632443.62928</v>
      </c>
      <c r="P51" s="11">
        <v>165960.05559</v>
      </c>
      <c r="Q51" s="11">
        <v>466483.57369</v>
      </c>
      <c r="R51" s="11">
        <v>1938981.25817</v>
      </c>
      <c r="S51" s="11">
        <v>748392.53189</v>
      </c>
      <c r="T51" s="11">
        <v>1190588.72628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-2360253.43734</v>
      </c>
      <c r="AB51" s="11">
        <v>-1076268.72459</v>
      </c>
      <c r="AC51" s="11">
        <v>-1283984.71275</v>
      </c>
      <c r="AD51" s="11">
        <v>299796.59848</v>
      </c>
      <c r="AE51" s="11">
        <v>36063.91868</v>
      </c>
      <c r="AF51" s="11">
        <v>263732.6798</v>
      </c>
      <c r="AG51" s="11">
        <v>1633250.40156</v>
      </c>
      <c r="AH51" s="11">
        <v>662394.01499</v>
      </c>
      <c r="AI51" s="11">
        <v>970856.38657</v>
      </c>
      <c r="AJ51" s="11">
        <v>577496.43436</v>
      </c>
      <c r="AK51" s="11">
        <v>142870.93391</v>
      </c>
      <c r="AL51" s="11">
        <v>434625.50045</v>
      </c>
      <c r="AM51" s="11">
        <v>-150289.99706</v>
      </c>
      <c r="AN51" s="11">
        <v>234939.85701</v>
      </c>
      <c r="AO51" s="11">
        <v>-385229.85407</v>
      </c>
      <c r="AP51" s="11">
        <v>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</row>
    <row r="52" ht="24">
      <c r="A52" s="24" t="s">
        <v>69</v>
      </c>
      <c r="B52" s="10">
        <v>43</v>
      </c>
      <c r="C52" s="23" t="str">
        <f>MID(A52,4,14)</f>
        <v xml:space="preserve"> 6 АТ ОЩАДБАНК</v>
      </c>
      <c r="D52" s="9" t="str">
        <f>IF(OR(MID(A52,1,2)="ZZ",MID(A52,1,2)="YY"),"Інше",MID(A52,1,2))</f>
        <v>47</v>
      </c>
      <c r="E52" s="9" t="str">
        <f>MID(A52,19,200)</f>
        <v>Роздрібна торгівля, крім торгівлі автотранспортними засобами та мотоциклами</v>
      </c>
      <c r="F52" s="11">
        <v>5658984.35552</v>
      </c>
      <c r="G52" s="11">
        <v>3002983.77838</v>
      </c>
      <c r="H52" s="11">
        <v>2656000.57714</v>
      </c>
      <c r="I52" s="11">
        <v>5174119.83348</v>
      </c>
      <c r="J52" s="11">
        <v>2518119.25634</v>
      </c>
      <c r="K52" s="11">
        <v>2656000.57714</v>
      </c>
      <c r="L52" s="11">
        <v>8663.08583</v>
      </c>
      <c r="M52" s="11">
        <v>8663.08583</v>
      </c>
      <c r="N52" s="11">
        <v>0</v>
      </c>
      <c r="O52" s="11">
        <v>111655.38259</v>
      </c>
      <c r="P52" s="11">
        <v>111655.38259</v>
      </c>
      <c r="Q52" s="11">
        <v>0</v>
      </c>
      <c r="R52" s="11">
        <v>255632.00894</v>
      </c>
      <c r="S52" s="11">
        <v>255632.00894</v>
      </c>
      <c r="T52" s="11">
        <v>0</v>
      </c>
      <c r="U52" s="11">
        <v>0</v>
      </c>
      <c r="V52" s="11">
        <v>0</v>
      </c>
      <c r="W52" s="11">
        <v>0</v>
      </c>
      <c r="X52" s="11">
        <v>108914.04468</v>
      </c>
      <c r="Y52" s="11">
        <v>108914.04468</v>
      </c>
      <c r="Z52" s="11">
        <v>0</v>
      </c>
      <c r="AA52" s="11">
        <v>-245652.47805</v>
      </c>
      <c r="AB52" s="11">
        <v>-227946.69599</v>
      </c>
      <c r="AC52" s="11">
        <v>-17705.78206</v>
      </c>
      <c r="AD52" s="11">
        <v>45993.45819</v>
      </c>
      <c r="AE52" s="11">
        <v>28287.67613</v>
      </c>
      <c r="AF52" s="11">
        <v>17705.78206</v>
      </c>
      <c r="AG52" s="11">
        <v>511.71763</v>
      </c>
      <c r="AH52" s="11">
        <v>511.71763</v>
      </c>
      <c r="AI52" s="11">
        <v>0</v>
      </c>
      <c r="AJ52" s="11">
        <v>91569.4664</v>
      </c>
      <c r="AK52" s="11">
        <v>91569.4664</v>
      </c>
      <c r="AL52" s="11">
        <v>0</v>
      </c>
      <c r="AM52" s="11">
        <v>107577.83583</v>
      </c>
      <c r="AN52" s="11">
        <v>107577.83583</v>
      </c>
      <c r="AO52" s="11">
        <v>0</v>
      </c>
      <c r="AP52" s="11">
        <v>0</v>
      </c>
      <c r="AQ52" s="11">
        <v>0</v>
      </c>
      <c r="AR52" s="11">
        <v>0</v>
      </c>
      <c r="AS52" s="11">
        <v>0</v>
      </c>
      <c r="AT52" s="11">
        <v>0</v>
      </c>
      <c r="AU52" s="11">
        <v>0</v>
      </c>
    </row>
    <row r="53" ht="24">
      <c r="A53" s="24" t="s">
        <v>68</v>
      </c>
      <c r="B53" s="10">
        <v>44</v>
      </c>
      <c r="C53" s="23" t="str">
        <f>MID(A53,4,14)</f>
        <v xml:space="preserve"> 6 АТ ОЩАДБАНК</v>
      </c>
      <c r="D53" s="9" t="str">
        <f>IF(OR(MID(A53,1,2)="ZZ",MID(A53,1,2)="YY"),"Інше",MID(A53,1,2))</f>
        <v>49</v>
      </c>
      <c r="E53" s="9" t="str">
        <f>MID(A53,19,200)</f>
        <v>Наземний і трубопровідний транспорт</v>
      </c>
      <c r="F53" s="11">
        <v>593031.25341</v>
      </c>
      <c r="G53" s="11">
        <v>593031.25341</v>
      </c>
      <c r="H53" s="11">
        <v>0</v>
      </c>
      <c r="I53" s="11">
        <v>542681.83811</v>
      </c>
      <c r="J53" s="11">
        <v>542681.83811</v>
      </c>
      <c r="K53" s="11">
        <v>0</v>
      </c>
      <c r="L53" s="11">
        <v>21357.48684</v>
      </c>
      <c r="M53" s="11">
        <v>21357.48684</v>
      </c>
      <c r="N53" s="11">
        <v>0</v>
      </c>
      <c r="O53" s="11">
        <v>28991.92846</v>
      </c>
      <c r="P53" s="11">
        <v>28991.92846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-33428.64595</v>
      </c>
      <c r="AB53" s="11">
        <v>-33428.64595</v>
      </c>
      <c r="AC53" s="11">
        <v>0</v>
      </c>
      <c r="AD53" s="11">
        <v>6886.9573</v>
      </c>
      <c r="AE53" s="11">
        <v>6886.9573</v>
      </c>
      <c r="AF53" s="11">
        <v>0</v>
      </c>
      <c r="AG53" s="11">
        <v>214.38526</v>
      </c>
      <c r="AH53" s="11">
        <v>214.38526</v>
      </c>
      <c r="AI53" s="11">
        <v>0</v>
      </c>
      <c r="AJ53" s="11">
        <v>26327.30339</v>
      </c>
      <c r="AK53" s="11">
        <v>26327.30339</v>
      </c>
      <c r="AL53" s="11">
        <v>0</v>
      </c>
      <c r="AM53" s="11">
        <v>0</v>
      </c>
      <c r="AN53" s="11">
        <v>0</v>
      </c>
      <c r="AO53" s="11">
        <v>0</v>
      </c>
      <c r="AP53" s="11">
        <v>0</v>
      </c>
      <c r="AQ53" s="11">
        <v>0</v>
      </c>
      <c r="AR53" s="11">
        <v>0</v>
      </c>
      <c r="AS53" s="11">
        <v>0</v>
      </c>
      <c r="AT53" s="11">
        <v>0</v>
      </c>
      <c r="AU53" s="11">
        <v>0</v>
      </c>
    </row>
    <row r="54" ht="24">
      <c r="A54" s="24" t="s">
        <v>67</v>
      </c>
      <c r="B54" s="10">
        <v>45</v>
      </c>
      <c r="C54" s="23" t="str">
        <f>MID(A54,4,14)</f>
        <v xml:space="preserve"> 6 АТ ОЩАДБАНК</v>
      </c>
      <c r="D54" s="9" t="str">
        <f>IF(OR(MID(A54,1,2)="ZZ",MID(A54,1,2)="YY"),"Інше",MID(A54,1,2))</f>
        <v>50</v>
      </c>
      <c r="E54" s="9" t="str">
        <f>MID(A54,19,200)</f>
        <v>Водний транспорт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0</v>
      </c>
      <c r="AK54" s="11">
        <v>0</v>
      </c>
      <c r="AL54" s="11">
        <v>0</v>
      </c>
      <c r="AM54" s="11">
        <v>0</v>
      </c>
      <c r="AN54" s="11">
        <v>0</v>
      </c>
      <c r="AO54" s="11">
        <v>0</v>
      </c>
      <c r="AP54" s="11">
        <v>0</v>
      </c>
      <c r="AQ54" s="11">
        <v>0</v>
      </c>
      <c r="AR54" s="11">
        <v>0</v>
      </c>
      <c r="AS54" s="11">
        <v>0</v>
      </c>
      <c r="AT54" s="11">
        <v>0</v>
      </c>
      <c r="AU54" s="11">
        <v>0</v>
      </c>
    </row>
    <row r="55" ht="24">
      <c r="A55" s="24" t="s">
        <v>66</v>
      </c>
      <c r="B55" s="10">
        <v>46</v>
      </c>
      <c r="C55" s="23" t="str">
        <f>MID(A55,4,14)</f>
        <v xml:space="preserve"> 6 АТ ОЩАДБАНК</v>
      </c>
      <c r="D55" s="9" t="str">
        <f>IF(OR(MID(A55,1,2)="ZZ",MID(A55,1,2)="YY"),"Інше",MID(A55,1,2))</f>
        <v>51</v>
      </c>
      <c r="E55" s="9" t="str">
        <f>MID(A55,19,200)</f>
        <v>Авіаційний транспорт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</v>
      </c>
      <c r="AJ55" s="11">
        <v>0</v>
      </c>
      <c r="AK55" s="11">
        <v>0</v>
      </c>
      <c r="AL55" s="11">
        <v>0</v>
      </c>
      <c r="AM55" s="11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1">
        <v>0</v>
      </c>
    </row>
    <row r="56" ht="24">
      <c r="A56" s="24" t="s">
        <v>65</v>
      </c>
      <c r="B56" s="10">
        <v>47</v>
      </c>
      <c r="C56" s="23" t="str">
        <f>MID(A56,4,14)</f>
        <v xml:space="preserve"> 6 АТ ОЩАДБАНК</v>
      </c>
      <c r="D56" s="9" t="str">
        <f>IF(OR(MID(A56,1,2)="ZZ",MID(A56,1,2)="YY"),"Інше",MID(A56,1,2))</f>
        <v>52</v>
      </c>
      <c r="E56" s="9" t="str">
        <f>MID(A56,19,200)</f>
        <v>Складське господарство та допоміжна діяльність у сфері транспорту</v>
      </c>
      <c r="F56" s="11">
        <v>313080.56683</v>
      </c>
      <c r="G56" s="11">
        <v>313080.56683</v>
      </c>
      <c r="H56" s="11">
        <v>0</v>
      </c>
      <c r="I56" s="11">
        <v>212404.51771</v>
      </c>
      <c r="J56" s="11">
        <v>212404.51771</v>
      </c>
      <c r="K56" s="11">
        <v>0</v>
      </c>
      <c r="L56" s="11">
        <v>0</v>
      </c>
      <c r="M56" s="11">
        <v>0</v>
      </c>
      <c r="N56" s="11">
        <v>0</v>
      </c>
      <c r="O56" s="11">
        <v>100676.04912</v>
      </c>
      <c r="P56" s="11">
        <v>100676.04912</v>
      </c>
      <c r="Q56" s="11">
        <v>0</v>
      </c>
      <c r="R56" s="11">
        <v>0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-59983.10516</v>
      </c>
      <c r="AB56" s="11">
        <v>-59983.10516</v>
      </c>
      <c r="AC56" s="11">
        <v>0</v>
      </c>
      <c r="AD56" s="11">
        <v>4684.63904</v>
      </c>
      <c r="AE56" s="11">
        <v>4684.63904</v>
      </c>
      <c r="AF56" s="11">
        <v>0</v>
      </c>
      <c r="AG56" s="11">
        <v>0</v>
      </c>
      <c r="AH56" s="11">
        <v>0</v>
      </c>
      <c r="AI56" s="11">
        <v>0</v>
      </c>
      <c r="AJ56" s="11">
        <v>55298.46612</v>
      </c>
      <c r="AK56" s="11">
        <v>55298.46612</v>
      </c>
      <c r="AL56" s="11">
        <v>0</v>
      </c>
      <c r="AM56" s="11">
        <v>0</v>
      </c>
      <c r="AN56" s="11">
        <v>0</v>
      </c>
      <c r="AO56" s="11">
        <v>0</v>
      </c>
      <c r="AP56" s="11">
        <v>0</v>
      </c>
      <c r="AQ56" s="11">
        <v>0</v>
      </c>
      <c r="AR56" s="11">
        <v>0</v>
      </c>
      <c r="AS56" s="11">
        <v>0</v>
      </c>
      <c r="AT56" s="11">
        <v>0</v>
      </c>
      <c r="AU56" s="11">
        <v>0</v>
      </c>
    </row>
    <row r="57" ht="24">
      <c r="A57" s="24" t="s">
        <v>64</v>
      </c>
      <c r="B57" s="10">
        <v>48</v>
      </c>
      <c r="C57" s="23" t="str">
        <f>MID(A57,4,14)</f>
        <v xml:space="preserve"> 6 АТ ОЩАДБАНК</v>
      </c>
      <c r="D57" s="9" t="str">
        <f>IF(OR(MID(A57,1,2)="ZZ",MID(A57,1,2)="YY"),"Інше",MID(A57,1,2))</f>
        <v>53</v>
      </c>
      <c r="E57" s="9" t="str">
        <f>MID(A57,19,200)</f>
        <v>Поштова та кур'єрська діяльність</v>
      </c>
      <c r="F57" s="11">
        <v>1294.39783</v>
      </c>
      <c r="G57" s="11">
        <v>1294.39783</v>
      </c>
      <c r="H57" s="11">
        <v>0</v>
      </c>
      <c r="I57" s="11">
        <v>1294.39783</v>
      </c>
      <c r="J57" s="11">
        <v>1294.39783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-18.78063</v>
      </c>
      <c r="AB57" s="11">
        <v>-18.78063</v>
      </c>
      <c r="AC57" s="11">
        <v>0</v>
      </c>
      <c r="AD57" s="11">
        <v>18.78063</v>
      </c>
      <c r="AE57" s="11">
        <v>18.78063</v>
      </c>
      <c r="AF57" s="11">
        <v>0</v>
      </c>
      <c r="AG57" s="11">
        <v>0</v>
      </c>
      <c r="AH57" s="11">
        <v>0</v>
      </c>
      <c r="AI57" s="11">
        <v>0</v>
      </c>
      <c r="AJ57" s="11">
        <v>0</v>
      </c>
      <c r="AK57" s="11">
        <v>0</v>
      </c>
      <c r="AL57" s="11">
        <v>0</v>
      </c>
      <c r="AM57" s="11">
        <v>0</v>
      </c>
      <c r="AN57" s="11">
        <v>0</v>
      </c>
      <c r="AO57" s="11">
        <v>0</v>
      </c>
      <c r="AP57" s="11">
        <v>0</v>
      </c>
      <c r="AQ57" s="11">
        <v>0</v>
      </c>
      <c r="AR57" s="11">
        <v>0</v>
      </c>
      <c r="AS57" s="11">
        <v>0</v>
      </c>
      <c r="AT57" s="11">
        <v>0</v>
      </c>
      <c r="AU57" s="11">
        <v>0</v>
      </c>
    </row>
    <row r="58" ht="24">
      <c r="A58" s="24" t="s">
        <v>63</v>
      </c>
      <c r="B58" s="10">
        <v>49</v>
      </c>
      <c r="C58" s="23" t="str">
        <f>MID(A58,4,14)</f>
        <v xml:space="preserve"> 6 АТ ОЩАДБАНК</v>
      </c>
      <c r="D58" s="9" t="str">
        <f>IF(OR(MID(A58,1,2)="ZZ",MID(A58,1,2)="YY"),"Інше",MID(A58,1,2))</f>
        <v>55</v>
      </c>
      <c r="E58" s="9" t="str">
        <f>MID(A58,19,200)</f>
        <v>Тимчасове розміщування</v>
      </c>
      <c r="F58" s="11">
        <v>43166.56067</v>
      </c>
      <c r="G58" s="11">
        <v>43166.56067</v>
      </c>
      <c r="H58" s="11">
        <v>0</v>
      </c>
      <c r="I58" s="11">
        <v>41654.97258</v>
      </c>
      <c r="J58" s="11">
        <v>41654.97258</v>
      </c>
      <c r="K58" s="11">
        <v>0</v>
      </c>
      <c r="L58" s="11">
        <v>0</v>
      </c>
      <c r="M58" s="11">
        <v>0</v>
      </c>
      <c r="N58" s="11">
        <v>0</v>
      </c>
      <c r="O58" s="11">
        <v>1511.58809</v>
      </c>
      <c r="P58" s="11">
        <v>1511.58809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11">
        <v>-650.69102</v>
      </c>
      <c r="AB58" s="11">
        <v>-650.69102</v>
      </c>
      <c r="AC58" s="11">
        <v>0</v>
      </c>
      <c r="AD58" s="11">
        <v>253.09258</v>
      </c>
      <c r="AE58" s="11">
        <v>253.09258</v>
      </c>
      <c r="AF58" s="11">
        <v>0</v>
      </c>
      <c r="AG58" s="11">
        <v>0</v>
      </c>
      <c r="AH58" s="11">
        <v>0</v>
      </c>
      <c r="AI58" s="11">
        <v>0</v>
      </c>
      <c r="AJ58" s="11">
        <v>397.59844</v>
      </c>
      <c r="AK58" s="11">
        <v>397.59844</v>
      </c>
      <c r="AL58" s="11">
        <v>0</v>
      </c>
      <c r="AM58" s="11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</row>
    <row r="59" ht="24">
      <c r="A59" s="24" t="s">
        <v>62</v>
      </c>
      <c r="B59" s="10">
        <v>50</v>
      </c>
      <c r="C59" s="23" t="str">
        <f>MID(A59,4,14)</f>
        <v xml:space="preserve"> 6 АТ ОЩАДБАНК</v>
      </c>
      <c r="D59" s="9" t="str">
        <f>IF(OR(MID(A59,1,2)="ZZ",MID(A59,1,2)="YY"),"Інше",MID(A59,1,2))</f>
        <v>56</v>
      </c>
      <c r="E59" s="9" t="str">
        <f>MID(A59,19,200)</f>
        <v>Діяльність із забезпечення стравами та напоями</v>
      </c>
      <c r="F59" s="11">
        <v>129921.94025</v>
      </c>
      <c r="G59" s="11">
        <v>129921.94025</v>
      </c>
      <c r="H59" s="11">
        <v>0</v>
      </c>
      <c r="I59" s="11">
        <v>111329.66242</v>
      </c>
      <c r="J59" s="11">
        <v>111329.66242</v>
      </c>
      <c r="K59" s="11">
        <v>0</v>
      </c>
      <c r="L59" s="11">
        <v>5899.69195</v>
      </c>
      <c r="M59" s="11">
        <v>5899.69195</v>
      </c>
      <c r="N59" s="11">
        <v>0</v>
      </c>
      <c r="O59" s="11">
        <v>12692.58588</v>
      </c>
      <c r="P59" s="11">
        <v>12692.58588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11">
        <v>0</v>
      </c>
      <c r="W59" s="11">
        <v>0</v>
      </c>
      <c r="X59" s="11">
        <v>0</v>
      </c>
      <c r="Y59" s="11">
        <v>0</v>
      </c>
      <c r="Z59" s="11">
        <v>0</v>
      </c>
      <c r="AA59" s="11">
        <v>-9608.38256</v>
      </c>
      <c r="AB59" s="11">
        <v>-9608.38256</v>
      </c>
      <c r="AC59" s="11">
        <v>0</v>
      </c>
      <c r="AD59" s="11">
        <v>929.88208</v>
      </c>
      <c r="AE59" s="11">
        <v>929.88208</v>
      </c>
      <c r="AF59" s="11">
        <v>0</v>
      </c>
      <c r="AG59" s="11">
        <v>155.51532</v>
      </c>
      <c r="AH59" s="11">
        <v>155.51532</v>
      </c>
      <c r="AI59" s="11">
        <v>0</v>
      </c>
      <c r="AJ59" s="11">
        <v>8522.98516</v>
      </c>
      <c r="AK59" s="11">
        <v>8522.98516</v>
      </c>
      <c r="AL59" s="11">
        <v>0</v>
      </c>
      <c r="AM59" s="11">
        <v>0</v>
      </c>
      <c r="AN59" s="11">
        <v>0</v>
      </c>
      <c r="AO59" s="11">
        <v>0</v>
      </c>
      <c r="AP59" s="11">
        <v>0</v>
      </c>
      <c r="AQ59" s="11">
        <v>0</v>
      </c>
      <c r="AR59" s="11">
        <v>0</v>
      </c>
      <c r="AS59" s="11">
        <v>0</v>
      </c>
      <c r="AT59" s="11">
        <v>0</v>
      </c>
      <c r="AU59" s="11">
        <v>0</v>
      </c>
    </row>
    <row r="60" ht="24">
      <c r="A60" s="24" t="s">
        <v>61</v>
      </c>
      <c r="B60" s="10">
        <v>51</v>
      </c>
      <c r="C60" s="23" t="str">
        <f>MID(A60,4,14)</f>
        <v xml:space="preserve"> 6 АТ ОЩАДБАНК</v>
      </c>
      <c r="D60" s="9" t="str">
        <f>IF(OR(MID(A60,1,2)="ZZ",MID(A60,1,2)="YY"),"Інше",MID(A60,1,2))</f>
        <v>58</v>
      </c>
      <c r="E60" s="9" t="str">
        <f>MID(A60,19,200)</f>
        <v>Видавнича діяльність</v>
      </c>
      <c r="F60" s="11">
        <v>6579.98997</v>
      </c>
      <c r="G60" s="11">
        <v>6579.98997</v>
      </c>
      <c r="H60" s="11">
        <v>0</v>
      </c>
      <c r="I60" s="11">
        <v>4125.76788</v>
      </c>
      <c r="J60" s="11">
        <v>4125.76788</v>
      </c>
      <c r="K60" s="11">
        <v>0</v>
      </c>
      <c r="L60" s="11">
        <v>0</v>
      </c>
      <c r="M60" s="11">
        <v>0</v>
      </c>
      <c r="N60" s="11">
        <v>0</v>
      </c>
      <c r="O60" s="11">
        <v>2454.22209</v>
      </c>
      <c r="P60" s="11">
        <v>2454.22209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11">
        <v>0</v>
      </c>
      <c r="W60" s="11">
        <v>0</v>
      </c>
      <c r="X60" s="11">
        <v>0</v>
      </c>
      <c r="Y60" s="11">
        <v>0</v>
      </c>
      <c r="Z60" s="11">
        <v>0</v>
      </c>
      <c r="AA60" s="11">
        <v>-994.28712</v>
      </c>
      <c r="AB60" s="11">
        <v>-994.28712</v>
      </c>
      <c r="AC60" s="11">
        <v>0</v>
      </c>
      <c r="AD60" s="11">
        <v>16.40651</v>
      </c>
      <c r="AE60" s="11">
        <v>16.40651</v>
      </c>
      <c r="AF60" s="11">
        <v>0</v>
      </c>
      <c r="AG60" s="11">
        <v>0</v>
      </c>
      <c r="AH60" s="11">
        <v>0</v>
      </c>
      <c r="AI60" s="11">
        <v>0</v>
      </c>
      <c r="AJ60" s="11">
        <v>977.88061</v>
      </c>
      <c r="AK60" s="11">
        <v>977.88061</v>
      </c>
      <c r="AL60" s="11">
        <v>0</v>
      </c>
      <c r="AM60" s="11">
        <v>0</v>
      </c>
      <c r="AN60" s="11">
        <v>0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  <c r="AT60" s="11">
        <v>0</v>
      </c>
      <c r="AU60" s="11">
        <v>0</v>
      </c>
    </row>
    <row r="61" ht="24">
      <c r="A61" s="24" t="s">
        <v>60</v>
      </c>
      <c r="B61" s="10">
        <v>52</v>
      </c>
      <c r="C61" s="23" t="str">
        <f>MID(A61,4,14)</f>
        <v xml:space="preserve"> 6 АТ ОЩАДБАНК</v>
      </c>
      <c r="D61" s="9" t="str">
        <f>IF(OR(MID(A61,1,2)="ZZ",MID(A61,1,2)="YY"),"Інше",MID(A61,1,2))</f>
        <v>59</v>
      </c>
      <c r="E61" s="9" t="str">
        <f>MID(A61,19,200)</f>
        <v>Виробництво кіно- та відеофільмів, телевізійних програм, видання звукозаписів</v>
      </c>
      <c r="F61" s="11">
        <v>3103.57721</v>
      </c>
      <c r="G61" s="11">
        <v>3103.57721</v>
      </c>
      <c r="H61" s="11">
        <v>0</v>
      </c>
      <c r="I61" s="11">
        <v>3103.57721</v>
      </c>
      <c r="J61" s="11">
        <v>3103.57721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v>0</v>
      </c>
      <c r="Q61" s="11">
        <v>0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11">
        <v>-56.27942</v>
      </c>
      <c r="AB61" s="11">
        <v>-56.27942</v>
      </c>
      <c r="AC61" s="11">
        <v>0</v>
      </c>
      <c r="AD61" s="11">
        <v>56.27942</v>
      </c>
      <c r="AE61" s="11">
        <v>56.27942</v>
      </c>
      <c r="AF61" s="11">
        <v>0</v>
      </c>
      <c r="AG61" s="11">
        <v>0</v>
      </c>
      <c r="AH61" s="11">
        <v>0</v>
      </c>
      <c r="AI61" s="11">
        <v>0</v>
      </c>
      <c r="AJ61" s="11">
        <v>0</v>
      </c>
      <c r="AK61" s="11">
        <v>0</v>
      </c>
      <c r="AL61" s="11">
        <v>0</v>
      </c>
      <c r="AM61" s="11">
        <v>0</v>
      </c>
      <c r="AN61" s="11">
        <v>0</v>
      </c>
      <c r="AO61" s="11">
        <v>0</v>
      </c>
      <c r="AP61" s="11">
        <v>0</v>
      </c>
      <c r="AQ61" s="11">
        <v>0</v>
      </c>
      <c r="AR61" s="11">
        <v>0</v>
      </c>
      <c r="AS61" s="11">
        <v>0</v>
      </c>
      <c r="AT61" s="11">
        <v>0</v>
      </c>
      <c r="AU61" s="11">
        <v>0</v>
      </c>
    </row>
    <row r="62" ht="24">
      <c r="A62" s="24" t="s">
        <v>59</v>
      </c>
      <c r="B62" s="10">
        <v>53</v>
      </c>
      <c r="C62" s="23" t="str">
        <f>MID(A62,4,14)</f>
        <v xml:space="preserve"> 6 АТ ОЩАДБАНК</v>
      </c>
      <c r="D62" s="9" t="str">
        <f>IF(OR(MID(A62,1,2)="ZZ",MID(A62,1,2)="YY"),"Інше",MID(A62,1,2))</f>
        <v>60</v>
      </c>
      <c r="E62" s="9" t="str">
        <f>MID(A62,19,200)</f>
        <v>Діяльність у сфері радіомовлення та телевізійного мовлення</v>
      </c>
      <c r="F62" s="11">
        <v>3093.26142</v>
      </c>
      <c r="G62" s="11">
        <v>3093.26142</v>
      </c>
      <c r="H62" s="11">
        <v>0</v>
      </c>
      <c r="I62" s="11">
        <v>1687.61898</v>
      </c>
      <c r="J62" s="11">
        <v>1687.61898</v>
      </c>
      <c r="K62" s="11">
        <v>0</v>
      </c>
      <c r="L62" s="11">
        <v>0</v>
      </c>
      <c r="M62" s="11">
        <v>0</v>
      </c>
      <c r="N62" s="11">
        <v>0</v>
      </c>
      <c r="O62" s="11">
        <v>1405.64244</v>
      </c>
      <c r="P62" s="11">
        <v>1405.64244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11">
        <v>-1405.65679</v>
      </c>
      <c r="AB62" s="11">
        <v>-1405.65679</v>
      </c>
      <c r="AC62" s="11">
        <v>0</v>
      </c>
      <c r="AD62" s="11">
        <v>0.01435</v>
      </c>
      <c r="AE62" s="11">
        <v>0.01435</v>
      </c>
      <c r="AF62" s="11">
        <v>0</v>
      </c>
      <c r="AG62" s="11">
        <v>0</v>
      </c>
      <c r="AH62" s="11">
        <v>0</v>
      </c>
      <c r="AI62" s="11">
        <v>0</v>
      </c>
      <c r="AJ62" s="11">
        <v>1405.64244</v>
      </c>
      <c r="AK62" s="11">
        <v>1405.64244</v>
      </c>
      <c r="AL62" s="11">
        <v>0</v>
      </c>
      <c r="AM62" s="11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</row>
    <row r="63" ht="24">
      <c r="A63" s="24" t="s">
        <v>58</v>
      </c>
      <c r="B63" s="10">
        <v>54</v>
      </c>
      <c r="C63" s="23" t="str">
        <f>MID(A63,4,14)</f>
        <v xml:space="preserve"> 6 АТ ОЩАДБАНК</v>
      </c>
      <c r="D63" s="9" t="str">
        <f>IF(OR(MID(A63,1,2)="ZZ",MID(A63,1,2)="YY"),"Інше",MID(A63,1,2))</f>
        <v>61</v>
      </c>
      <c r="E63" s="9" t="str">
        <f>MID(A63,19,200)</f>
        <v>Телекомунікації (електрозв'язок)</v>
      </c>
      <c r="F63" s="11">
        <v>7817.21104</v>
      </c>
      <c r="G63" s="11">
        <v>7817.21104</v>
      </c>
      <c r="H63" s="11">
        <v>0</v>
      </c>
      <c r="I63" s="11">
        <v>7519.48533</v>
      </c>
      <c r="J63" s="11">
        <v>7519.48533</v>
      </c>
      <c r="K63" s="11">
        <v>0</v>
      </c>
      <c r="L63" s="11">
        <v>0</v>
      </c>
      <c r="M63" s="11">
        <v>0</v>
      </c>
      <c r="N63" s="11">
        <v>0</v>
      </c>
      <c r="O63" s="11">
        <v>297.72571</v>
      </c>
      <c r="P63" s="11">
        <v>297.72571</v>
      </c>
      <c r="Q63" s="11">
        <v>0</v>
      </c>
      <c r="R63" s="11">
        <v>0</v>
      </c>
      <c r="S63" s="11">
        <v>0</v>
      </c>
      <c r="T63" s="11">
        <v>0</v>
      </c>
      <c r="U63" s="11">
        <v>0</v>
      </c>
      <c r="V63" s="11">
        <v>0</v>
      </c>
      <c r="W63" s="11">
        <v>0</v>
      </c>
      <c r="X63" s="11">
        <v>0</v>
      </c>
      <c r="Y63" s="11">
        <v>0</v>
      </c>
      <c r="Z63" s="11">
        <v>0</v>
      </c>
      <c r="AA63" s="11">
        <v>-312.0337</v>
      </c>
      <c r="AB63" s="11">
        <v>-312.0337</v>
      </c>
      <c r="AC63" s="11">
        <v>0</v>
      </c>
      <c r="AD63" s="11">
        <v>60.75778</v>
      </c>
      <c r="AE63" s="11">
        <v>60.75778</v>
      </c>
      <c r="AF63" s="11">
        <v>0</v>
      </c>
      <c r="AG63" s="11">
        <v>0</v>
      </c>
      <c r="AH63" s="11">
        <v>0</v>
      </c>
      <c r="AI63" s="11">
        <v>0</v>
      </c>
      <c r="AJ63" s="11">
        <v>251.27592</v>
      </c>
      <c r="AK63" s="11">
        <v>251.27592</v>
      </c>
      <c r="AL63" s="11">
        <v>0</v>
      </c>
      <c r="AM63" s="11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1">
        <v>0</v>
      </c>
    </row>
    <row r="64" ht="24">
      <c r="A64" s="24" t="s">
        <v>57</v>
      </c>
      <c r="B64" s="10">
        <v>55</v>
      </c>
      <c r="C64" s="23" t="str">
        <f>MID(A64,4,14)</f>
        <v xml:space="preserve"> 6 АТ ОЩАДБАНК</v>
      </c>
      <c r="D64" s="9" t="str">
        <f>IF(OR(MID(A64,1,2)="ZZ",MID(A64,1,2)="YY"),"Інше",MID(A64,1,2))</f>
        <v>62</v>
      </c>
      <c r="E64" s="9" t="str">
        <f>MID(A64,19,200)</f>
        <v>Комп'ютерне програмування, консультування та пов'язана з ними діяльність</v>
      </c>
      <c r="F64" s="11">
        <v>26600.81877</v>
      </c>
      <c r="G64" s="11">
        <v>26600.81877</v>
      </c>
      <c r="H64" s="11">
        <v>0</v>
      </c>
      <c r="I64" s="11">
        <v>19389.14323</v>
      </c>
      <c r="J64" s="11">
        <v>19389.14323</v>
      </c>
      <c r="K64" s="11">
        <v>0</v>
      </c>
      <c r="L64" s="11">
        <v>5170.97186</v>
      </c>
      <c r="M64" s="11">
        <v>5170.97186</v>
      </c>
      <c r="N64" s="11">
        <v>0</v>
      </c>
      <c r="O64" s="11">
        <v>2040.70368</v>
      </c>
      <c r="P64" s="11">
        <v>2040.70368</v>
      </c>
      <c r="Q64" s="11">
        <v>0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-1323.02112</v>
      </c>
      <c r="AB64" s="11">
        <v>-1323.02112</v>
      </c>
      <c r="AC64" s="11">
        <v>0</v>
      </c>
      <c r="AD64" s="11">
        <v>243.96039</v>
      </c>
      <c r="AE64" s="11">
        <v>243.96039</v>
      </c>
      <c r="AF64" s="11">
        <v>0</v>
      </c>
      <c r="AG64" s="11">
        <v>83.04625</v>
      </c>
      <c r="AH64" s="11">
        <v>83.04625</v>
      </c>
      <c r="AI64" s="11">
        <v>0</v>
      </c>
      <c r="AJ64" s="11">
        <v>996.01448</v>
      </c>
      <c r="AK64" s="11">
        <v>996.01448</v>
      </c>
      <c r="AL64" s="11">
        <v>0</v>
      </c>
      <c r="AM64" s="11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</row>
    <row r="65" ht="24">
      <c r="A65" s="24" t="s">
        <v>56</v>
      </c>
      <c r="B65" s="10">
        <v>56</v>
      </c>
      <c r="C65" s="23" t="str">
        <f>MID(A65,4,14)</f>
        <v xml:space="preserve"> 6 АТ ОЩАДБАНК</v>
      </c>
      <c r="D65" s="9" t="str">
        <f>IF(OR(MID(A65,1,2)="ZZ",MID(A65,1,2)="YY"),"Інше",MID(A65,1,2))</f>
        <v>63</v>
      </c>
      <c r="E65" s="9" t="str">
        <f>MID(A65,19,200)</f>
        <v>Надання інформаційних послуг</v>
      </c>
      <c r="F65" s="11">
        <v>16357.19711</v>
      </c>
      <c r="G65" s="11">
        <v>16357.19711</v>
      </c>
      <c r="H65" s="11">
        <v>0</v>
      </c>
      <c r="I65" s="11">
        <v>16357.19711</v>
      </c>
      <c r="J65" s="11">
        <v>16357.19711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11">
        <v>-95.94217</v>
      </c>
      <c r="AB65" s="11">
        <v>-95.94217</v>
      </c>
      <c r="AC65" s="11">
        <v>0</v>
      </c>
      <c r="AD65" s="11">
        <v>95.94217</v>
      </c>
      <c r="AE65" s="11">
        <v>95.94217</v>
      </c>
      <c r="AF65" s="11">
        <v>0</v>
      </c>
      <c r="AG65" s="11">
        <v>0</v>
      </c>
      <c r="AH65" s="11">
        <v>0</v>
      </c>
      <c r="AI65" s="11">
        <v>0</v>
      </c>
      <c r="AJ65" s="11">
        <v>0</v>
      </c>
      <c r="AK65" s="11">
        <v>0</v>
      </c>
      <c r="AL65" s="11">
        <v>0</v>
      </c>
      <c r="AM65" s="11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>
        <v>0</v>
      </c>
      <c r="AT65" s="11">
        <v>0</v>
      </c>
      <c r="AU65" s="11">
        <v>0</v>
      </c>
    </row>
    <row r="66" ht="24">
      <c r="A66" s="24" t="s">
        <v>55</v>
      </c>
      <c r="B66" s="10">
        <v>57</v>
      </c>
      <c r="C66" s="23" t="str">
        <f>MID(A66,4,14)</f>
        <v xml:space="preserve"> 6 АТ ОЩАДБАНК</v>
      </c>
      <c r="D66" s="9" t="str">
        <f>IF(OR(MID(A66,1,2)="ZZ",MID(A66,1,2)="YY"),"Інше",MID(A66,1,2))</f>
        <v>64</v>
      </c>
      <c r="E66" s="9" t="str">
        <f>MID(A66,19,200)</f>
        <v>Надання фінансових послуг, крім страхування та пенсійного забезпечення</v>
      </c>
      <c r="F66" s="11">
        <v>5095303.43407</v>
      </c>
      <c r="G66" s="11">
        <v>5095303.43407</v>
      </c>
      <c r="H66" s="11">
        <v>0</v>
      </c>
      <c r="I66" s="11">
        <v>5093919.62107</v>
      </c>
      <c r="J66" s="11">
        <v>5093919.62107</v>
      </c>
      <c r="K66" s="11">
        <v>0</v>
      </c>
      <c r="L66" s="11">
        <v>171.38447</v>
      </c>
      <c r="M66" s="11">
        <v>171.38447</v>
      </c>
      <c r="N66" s="11">
        <v>0</v>
      </c>
      <c r="O66" s="11">
        <v>1212.42853</v>
      </c>
      <c r="P66" s="11">
        <v>1212.42853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-67905.18482</v>
      </c>
      <c r="AB66" s="11">
        <v>-67905.18482</v>
      </c>
      <c r="AC66" s="11">
        <v>0</v>
      </c>
      <c r="AD66" s="11">
        <v>66744.79988</v>
      </c>
      <c r="AE66" s="11">
        <v>66744.79988</v>
      </c>
      <c r="AF66" s="11">
        <v>0</v>
      </c>
      <c r="AG66" s="11">
        <v>0</v>
      </c>
      <c r="AH66" s="11">
        <v>0</v>
      </c>
      <c r="AI66" s="11">
        <v>0</v>
      </c>
      <c r="AJ66" s="11">
        <v>1160.38494</v>
      </c>
      <c r="AK66" s="11">
        <v>1160.38494</v>
      </c>
      <c r="AL66" s="11">
        <v>0</v>
      </c>
      <c r="AM66" s="11">
        <v>0</v>
      </c>
      <c r="AN66" s="11">
        <v>0</v>
      </c>
      <c r="AO66" s="11">
        <v>0</v>
      </c>
      <c r="AP66" s="11">
        <v>0</v>
      </c>
      <c r="AQ66" s="11">
        <v>0</v>
      </c>
      <c r="AR66" s="11">
        <v>0</v>
      </c>
      <c r="AS66" s="11">
        <v>0</v>
      </c>
      <c r="AT66" s="11">
        <v>0</v>
      </c>
      <c r="AU66" s="11">
        <v>0</v>
      </c>
    </row>
    <row r="67" ht="24">
      <c r="A67" s="24" t="s">
        <v>54</v>
      </c>
      <c r="B67" s="10">
        <v>58</v>
      </c>
      <c r="C67" s="23" t="str">
        <f>MID(A67,4,14)</f>
        <v xml:space="preserve"> 6 АТ ОЩАДБАНК</v>
      </c>
      <c r="D67" s="9" t="str">
        <f>IF(OR(MID(A67,1,2)="ZZ",MID(A67,1,2)="YY"),"Інше",MID(A67,1,2))</f>
        <v>65</v>
      </c>
      <c r="E67" s="9" t="str">
        <f>MID(A67,19,200)</f>
        <v>Страхування, перестрахування та недержавне пенсійне забезпечення, крім обов'язкового соціального страхування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0</v>
      </c>
      <c r="U67" s="11">
        <v>0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0</v>
      </c>
      <c r="AC67" s="11">
        <v>0</v>
      </c>
      <c r="AD67" s="11">
        <v>0</v>
      </c>
      <c r="AE67" s="11">
        <v>0</v>
      </c>
      <c r="AF67" s="11">
        <v>0</v>
      </c>
      <c r="AG67" s="11">
        <v>0</v>
      </c>
      <c r="AH67" s="11">
        <v>0</v>
      </c>
      <c r="AI67" s="11">
        <v>0</v>
      </c>
      <c r="AJ67" s="11">
        <v>0</v>
      </c>
      <c r="AK67" s="11">
        <v>0</v>
      </c>
      <c r="AL67" s="11">
        <v>0</v>
      </c>
      <c r="AM67" s="11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0</v>
      </c>
      <c r="AT67" s="11">
        <v>0</v>
      </c>
      <c r="AU67" s="11">
        <v>0</v>
      </c>
    </row>
    <row r="68" ht="24">
      <c r="A68" s="24" t="s">
        <v>53</v>
      </c>
      <c r="B68" s="10">
        <v>59</v>
      </c>
      <c r="C68" s="23" t="str">
        <f>MID(A68,4,14)</f>
        <v xml:space="preserve"> 6 АТ ОЩАДБАНК</v>
      </c>
      <c r="D68" s="9" t="str">
        <f>IF(OR(MID(A68,1,2)="ZZ",MID(A68,1,2)="YY"),"Інше",MID(A68,1,2))</f>
        <v>66</v>
      </c>
      <c r="E68" s="9" t="str">
        <f>MID(A68,19,200)</f>
        <v>Допоміжна діяльність у сферах фінансових послуг і страхування</v>
      </c>
      <c r="F68" s="11">
        <v>294.67021</v>
      </c>
      <c r="G68" s="11">
        <v>294.67021</v>
      </c>
      <c r="H68" s="11">
        <v>0</v>
      </c>
      <c r="I68" s="11">
        <v>292.67929</v>
      </c>
      <c r="J68" s="11">
        <v>292.67929</v>
      </c>
      <c r="K68" s="11">
        <v>0</v>
      </c>
      <c r="L68" s="11">
        <v>1.99092</v>
      </c>
      <c r="M68" s="11">
        <v>1.99092</v>
      </c>
      <c r="N68" s="11">
        <v>0</v>
      </c>
      <c r="O68" s="11">
        <v>0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0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-0.50073</v>
      </c>
      <c r="AB68" s="11">
        <v>-0.50073</v>
      </c>
      <c r="AC68" s="11">
        <v>0</v>
      </c>
      <c r="AD68" s="11">
        <v>3E-05</v>
      </c>
      <c r="AE68" s="11">
        <v>3E-05</v>
      </c>
      <c r="AF68" s="11">
        <v>0</v>
      </c>
      <c r="AG68" s="11">
        <v>0.5007</v>
      </c>
      <c r="AH68" s="11">
        <v>0.5007</v>
      </c>
      <c r="AI68" s="11">
        <v>0</v>
      </c>
      <c r="AJ68" s="11">
        <v>0</v>
      </c>
      <c r="AK68" s="11">
        <v>0</v>
      </c>
      <c r="AL68" s="11">
        <v>0</v>
      </c>
      <c r="AM68" s="11">
        <v>0</v>
      </c>
      <c r="AN68" s="11">
        <v>0</v>
      </c>
      <c r="AO68" s="11">
        <v>0</v>
      </c>
      <c r="AP68" s="11">
        <v>0</v>
      </c>
      <c r="AQ68" s="11">
        <v>0</v>
      </c>
      <c r="AR68" s="11">
        <v>0</v>
      </c>
      <c r="AS68" s="11">
        <v>0</v>
      </c>
      <c r="AT68" s="11">
        <v>0</v>
      </c>
      <c r="AU68" s="11">
        <v>0</v>
      </c>
    </row>
    <row r="69" ht="24">
      <c r="A69" s="24" t="s">
        <v>52</v>
      </c>
      <c r="B69" s="10">
        <v>60</v>
      </c>
      <c r="C69" s="23" t="str">
        <f>MID(A69,4,14)</f>
        <v xml:space="preserve"> 6 АТ ОЩАДБАНК</v>
      </c>
      <c r="D69" s="9" t="str">
        <f>IF(OR(MID(A69,1,2)="ZZ",MID(A69,1,2)="YY"),"Інше",MID(A69,1,2))</f>
        <v>68</v>
      </c>
      <c r="E69" s="9" t="str">
        <f>MID(A69,19,200)</f>
        <v>Операції з нерухомим майном</v>
      </c>
      <c r="F69" s="11">
        <v>9992426.01747</v>
      </c>
      <c r="G69" s="11">
        <v>5168886.32622</v>
      </c>
      <c r="H69" s="11">
        <v>4823539.69125</v>
      </c>
      <c r="I69" s="11">
        <v>117583.26408</v>
      </c>
      <c r="J69" s="11">
        <v>117583.26408</v>
      </c>
      <c r="K69" s="11">
        <v>0</v>
      </c>
      <c r="L69" s="11">
        <v>675382.59739</v>
      </c>
      <c r="M69" s="11">
        <v>365234.75962</v>
      </c>
      <c r="N69" s="11">
        <v>310147.83777</v>
      </c>
      <c r="O69" s="11">
        <v>1155941.62319</v>
      </c>
      <c r="P69" s="11">
        <v>1155941.62319</v>
      </c>
      <c r="Q69" s="11">
        <v>0</v>
      </c>
      <c r="R69" s="11">
        <v>7692492.60835</v>
      </c>
      <c r="S69" s="11">
        <v>3179100.75487</v>
      </c>
      <c r="T69" s="11">
        <v>4513391.85348</v>
      </c>
      <c r="U69" s="11">
        <v>0</v>
      </c>
      <c r="V69" s="11">
        <v>0</v>
      </c>
      <c r="W69" s="11">
        <v>0</v>
      </c>
      <c r="X69" s="11">
        <v>351025.92446</v>
      </c>
      <c r="Y69" s="11">
        <v>351025.92446</v>
      </c>
      <c r="Z69" s="11">
        <v>0</v>
      </c>
      <c r="AA69" s="11">
        <v>-5625492.24388</v>
      </c>
      <c r="AB69" s="11">
        <v>-1112100.39165</v>
      </c>
      <c r="AC69" s="11">
        <v>-4513391.85223</v>
      </c>
      <c r="AD69" s="11">
        <v>302.37504</v>
      </c>
      <c r="AE69" s="11">
        <v>302.37504</v>
      </c>
      <c r="AF69" s="11">
        <v>0</v>
      </c>
      <c r="AG69" s="11">
        <v>34607.85647</v>
      </c>
      <c r="AH69" s="11">
        <v>34607.85647</v>
      </c>
      <c r="AI69" s="11">
        <v>0</v>
      </c>
      <c r="AJ69" s="11">
        <v>597665.08892</v>
      </c>
      <c r="AK69" s="11">
        <v>597665.08892</v>
      </c>
      <c r="AL69" s="11">
        <v>0</v>
      </c>
      <c r="AM69" s="11">
        <v>4992916.92345</v>
      </c>
      <c r="AN69" s="11">
        <v>479525.07122</v>
      </c>
      <c r="AO69" s="11">
        <v>4513391.85223</v>
      </c>
      <c r="AP69" s="11">
        <v>0</v>
      </c>
      <c r="AQ69" s="11">
        <v>0</v>
      </c>
      <c r="AR69" s="11">
        <v>0</v>
      </c>
      <c r="AS69" s="11">
        <v>0</v>
      </c>
      <c r="AT69" s="11">
        <v>0</v>
      </c>
      <c r="AU69" s="11">
        <v>0</v>
      </c>
    </row>
    <row r="70" ht="24">
      <c r="A70" s="24" t="s">
        <v>51</v>
      </c>
      <c r="B70" s="10">
        <v>61</v>
      </c>
      <c r="C70" s="23" t="str">
        <f>MID(A70,4,14)</f>
        <v xml:space="preserve"> 6 АТ ОЩАДБАНК</v>
      </c>
      <c r="D70" s="9" t="str">
        <f>IF(OR(MID(A70,1,2)="ZZ",MID(A70,1,2)="YY"),"Інше",MID(A70,1,2))</f>
        <v>69</v>
      </c>
      <c r="E70" s="9" t="str">
        <f>MID(A70,19,200)</f>
        <v>Діяльність у сферах права та бухгалтерського обліку</v>
      </c>
      <c r="F70" s="11">
        <v>38239.84945</v>
      </c>
      <c r="G70" s="11">
        <v>38239.84945</v>
      </c>
      <c r="H70" s="11">
        <v>0</v>
      </c>
      <c r="I70" s="11">
        <v>37353.12715</v>
      </c>
      <c r="J70" s="11">
        <v>37353.12715</v>
      </c>
      <c r="K70" s="11">
        <v>0</v>
      </c>
      <c r="L70" s="11">
        <v>0</v>
      </c>
      <c r="M70" s="11">
        <v>0</v>
      </c>
      <c r="N70" s="11">
        <v>0</v>
      </c>
      <c r="O70" s="11">
        <v>886.7223</v>
      </c>
      <c r="P70" s="11">
        <v>886.7223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11">
        <v>-1224.66745</v>
      </c>
      <c r="AB70" s="11">
        <v>-1224.66745</v>
      </c>
      <c r="AC70" s="11">
        <v>0</v>
      </c>
      <c r="AD70" s="11">
        <v>338.07777</v>
      </c>
      <c r="AE70" s="11">
        <v>338.07777</v>
      </c>
      <c r="AF70" s="11">
        <v>0</v>
      </c>
      <c r="AG70" s="11">
        <v>0</v>
      </c>
      <c r="AH70" s="11">
        <v>0</v>
      </c>
      <c r="AI70" s="11">
        <v>0</v>
      </c>
      <c r="AJ70" s="11">
        <v>886.58968</v>
      </c>
      <c r="AK70" s="11">
        <v>886.58968</v>
      </c>
      <c r="AL70" s="11">
        <v>0</v>
      </c>
      <c r="AM70" s="11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</row>
    <row r="71" ht="24">
      <c r="A71" s="24" t="s">
        <v>50</v>
      </c>
      <c r="B71" s="10">
        <v>62</v>
      </c>
      <c r="C71" s="23" t="str">
        <f>MID(A71,4,14)</f>
        <v xml:space="preserve"> 6 АТ ОЩАДБАНК</v>
      </c>
      <c r="D71" s="9" t="str">
        <f>IF(OR(MID(A71,1,2)="ZZ",MID(A71,1,2)="YY"),"Інше",MID(A71,1,2))</f>
        <v>70</v>
      </c>
      <c r="E71" s="9" t="str">
        <f>MID(A71,19,200)</f>
        <v>Діяльність головних управлінь (хед-офісів); консультування з питань керування</v>
      </c>
      <c r="F71" s="11">
        <v>10758.05202</v>
      </c>
      <c r="G71" s="11">
        <v>10758.05202</v>
      </c>
      <c r="H71" s="11">
        <v>0</v>
      </c>
      <c r="I71" s="11">
        <v>9923.56568</v>
      </c>
      <c r="J71" s="11">
        <v>9923.56568</v>
      </c>
      <c r="K71" s="11">
        <v>0</v>
      </c>
      <c r="L71" s="11">
        <v>0</v>
      </c>
      <c r="M71" s="11">
        <v>0</v>
      </c>
      <c r="N71" s="11">
        <v>0</v>
      </c>
      <c r="O71" s="11">
        <v>834.48634</v>
      </c>
      <c r="P71" s="11">
        <v>834.48634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0</v>
      </c>
      <c r="W71" s="11">
        <v>0</v>
      </c>
      <c r="X71" s="11">
        <v>0</v>
      </c>
      <c r="Y71" s="11">
        <v>0</v>
      </c>
      <c r="Z71" s="11">
        <v>0</v>
      </c>
      <c r="AA71" s="11">
        <v>-494.20221</v>
      </c>
      <c r="AB71" s="11">
        <v>-494.20221</v>
      </c>
      <c r="AC71" s="11">
        <v>0</v>
      </c>
      <c r="AD71" s="11">
        <v>87.1095</v>
      </c>
      <c r="AE71" s="11">
        <v>87.1095</v>
      </c>
      <c r="AF71" s="11">
        <v>0</v>
      </c>
      <c r="AG71" s="11">
        <v>0</v>
      </c>
      <c r="AH71" s="11">
        <v>0</v>
      </c>
      <c r="AI71" s="11">
        <v>0</v>
      </c>
      <c r="AJ71" s="11">
        <v>407.09271</v>
      </c>
      <c r="AK71" s="11">
        <v>407.09271</v>
      </c>
      <c r="AL71" s="11">
        <v>0</v>
      </c>
      <c r="AM71" s="11">
        <v>0</v>
      </c>
      <c r="AN71" s="11">
        <v>0</v>
      </c>
      <c r="AO71" s="11">
        <v>0</v>
      </c>
      <c r="AP71" s="11">
        <v>0</v>
      </c>
      <c r="AQ71" s="11">
        <v>0</v>
      </c>
      <c r="AR71" s="11">
        <v>0</v>
      </c>
      <c r="AS71" s="11">
        <v>0</v>
      </c>
      <c r="AT71" s="11">
        <v>0</v>
      </c>
      <c r="AU71" s="11">
        <v>0</v>
      </c>
    </row>
    <row r="72" ht="24">
      <c r="A72" s="24" t="s">
        <v>49</v>
      </c>
      <c r="B72" s="10">
        <v>63</v>
      </c>
      <c r="C72" s="23" t="str">
        <f>MID(A72,4,14)</f>
        <v xml:space="preserve"> 6 АТ ОЩАДБАНК</v>
      </c>
      <c r="D72" s="9" t="str">
        <f>IF(OR(MID(A72,1,2)="ZZ",MID(A72,1,2)="YY"),"Інше",MID(A72,1,2))</f>
        <v>71</v>
      </c>
      <c r="E72" s="9" t="str">
        <f>MID(A72,19,200)</f>
        <v>Діяльність у сферах архітектури та інжинірингу; технічні випробування та дослідження</v>
      </c>
      <c r="F72" s="11">
        <v>18887.43114</v>
      </c>
      <c r="G72" s="11">
        <v>18887.43114</v>
      </c>
      <c r="H72" s="11">
        <v>0</v>
      </c>
      <c r="I72" s="11">
        <v>16842.25538</v>
      </c>
      <c r="J72" s="11">
        <v>16842.25538</v>
      </c>
      <c r="K72" s="11">
        <v>0</v>
      </c>
      <c r="L72" s="11">
        <v>0</v>
      </c>
      <c r="M72" s="11">
        <v>0</v>
      </c>
      <c r="N72" s="11">
        <v>0</v>
      </c>
      <c r="O72" s="11">
        <v>2045.17576</v>
      </c>
      <c r="P72" s="11">
        <v>2045.17576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0</v>
      </c>
      <c r="AA72" s="11">
        <v>-2300.59499</v>
      </c>
      <c r="AB72" s="11">
        <v>-2300.59499</v>
      </c>
      <c r="AC72" s="11">
        <v>0</v>
      </c>
      <c r="AD72" s="11">
        <v>255.53488</v>
      </c>
      <c r="AE72" s="11">
        <v>255.53488</v>
      </c>
      <c r="AF72" s="11">
        <v>0</v>
      </c>
      <c r="AG72" s="11">
        <v>0</v>
      </c>
      <c r="AH72" s="11">
        <v>0</v>
      </c>
      <c r="AI72" s="11">
        <v>0</v>
      </c>
      <c r="AJ72" s="11">
        <v>2045.06011</v>
      </c>
      <c r="AK72" s="11">
        <v>2045.06011</v>
      </c>
      <c r="AL72" s="11">
        <v>0</v>
      </c>
      <c r="AM72" s="11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  <c r="AT72" s="11">
        <v>0</v>
      </c>
      <c r="AU72" s="11">
        <v>0</v>
      </c>
    </row>
    <row r="73" ht="24">
      <c r="A73" s="24" t="s">
        <v>48</v>
      </c>
      <c r="B73" s="10">
        <v>64</v>
      </c>
      <c r="C73" s="23" t="str">
        <f>MID(A73,4,14)</f>
        <v xml:space="preserve"> 6 АТ ОЩАДБАНК</v>
      </c>
      <c r="D73" s="9" t="str">
        <f>IF(OR(MID(A73,1,2)="ZZ",MID(A73,1,2)="YY"),"Інше",MID(A73,1,2))</f>
        <v>72</v>
      </c>
      <c r="E73" s="9" t="str">
        <f>MID(A73,19,200)</f>
        <v>Наукові дослідження та розробки</v>
      </c>
      <c r="F73" s="11">
        <v>4802.72696</v>
      </c>
      <c r="G73" s="11">
        <v>4802.72696</v>
      </c>
      <c r="H73" s="11">
        <v>0</v>
      </c>
      <c r="I73" s="11">
        <v>4802.72696</v>
      </c>
      <c r="J73" s="11">
        <v>4802.72696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11">
        <v>-23.63825</v>
      </c>
      <c r="AB73" s="11">
        <v>-23.63825</v>
      </c>
      <c r="AC73" s="11">
        <v>0</v>
      </c>
      <c r="AD73" s="11">
        <v>23.63825</v>
      </c>
      <c r="AE73" s="11">
        <v>23.63825</v>
      </c>
      <c r="AF73" s="11">
        <v>0</v>
      </c>
      <c r="AG73" s="11">
        <v>0</v>
      </c>
      <c r="AH73" s="11">
        <v>0</v>
      </c>
      <c r="AI73" s="11">
        <v>0</v>
      </c>
      <c r="AJ73" s="11">
        <v>0</v>
      </c>
      <c r="AK73" s="11">
        <v>0</v>
      </c>
      <c r="AL73" s="11">
        <v>0</v>
      </c>
      <c r="AM73" s="11">
        <v>0</v>
      </c>
      <c r="AN73" s="11">
        <v>0</v>
      </c>
      <c r="AO73" s="11">
        <v>0</v>
      </c>
      <c r="AP73" s="11">
        <v>0</v>
      </c>
      <c r="AQ73" s="11">
        <v>0</v>
      </c>
      <c r="AR73" s="11">
        <v>0</v>
      </c>
      <c r="AS73" s="11">
        <v>0</v>
      </c>
      <c r="AT73" s="11">
        <v>0</v>
      </c>
      <c r="AU73" s="11">
        <v>0</v>
      </c>
    </row>
    <row r="74" ht="24">
      <c r="A74" s="24" t="s">
        <v>47</v>
      </c>
      <c r="B74" s="10">
        <v>65</v>
      </c>
      <c r="C74" s="23" t="str">
        <f>MID(A74,4,14)</f>
        <v xml:space="preserve"> 6 АТ ОЩАДБАНК</v>
      </c>
      <c r="D74" s="9" t="str">
        <f>IF(OR(MID(A74,1,2)="ZZ",MID(A74,1,2)="YY"),"Інше",MID(A74,1,2))</f>
        <v>73</v>
      </c>
      <c r="E74" s="9" t="str">
        <f>MID(A74,19,200)</f>
        <v>Рекламна діяльність і дослідження кон'юнктури ринку</v>
      </c>
      <c r="F74" s="11">
        <v>12112.99534</v>
      </c>
      <c r="G74" s="11">
        <v>12112.99534</v>
      </c>
      <c r="H74" s="11">
        <v>0</v>
      </c>
      <c r="I74" s="11">
        <v>10518.34087</v>
      </c>
      <c r="J74" s="11">
        <v>10518.34087</v>
      </c>
      <c r="K74" s="11">
        <v>0</v>
      </c>
      <c r="L74" s="11">
        <v>0</v>
      </c>
      <c r="M74" s="11">
        <v>0</v>
      </c>
      <c r="N74" s="11">
        <v>0</v>
      </c>
      <c r="O74" s="11">
        <v>1594.65447</v>
      </c>
      <c r="P74" s="11">
        <v>1594.65447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-1165.97907</v>
      </c>
      <c r="AB74" s="11">
        <v>-1165.97907</v>
      </c>
      <c r="AC74" s="11">
        <v>0</v>
      </c>
      <c r="AD74" s="11">
        <v>80.39814</v>
      </c>
      <c r="AE74" s="11">
        <v>80.39814</v>
      </c>
      <c r="AF74" s="11">
        <v>0</v>
      </c>
      <c r="AG74" s="11">
        <v>0</v>
      </c>
      <c r="AH74" s="11">
        <v>0</v>
      </c>
      <c r="AI74" s="11">
        <v>0</v>
      </c>
      <c r="AJ74" s="11">
        <v>1085.58093</v>
      </c>
      <c r="AK74" s="11">
        <v>1085.58093</v>
      </c>
      <c r="AL74" s="11">
        <v>0</v>
      </c>
      <c r="AM74" s="11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  <c r="AT74" s="11">
        <v>0</v>
      </c>
      <c r="AU74" s="11">
        <v>0</v>
      </c>
    </row>
    <row r="75" ht="24">
      <c r="A75" s="24" t="s">
        <v>46</v>
      </c>
      <c r="B75" s="10">
        <v>66</v>
      </c>
      <c r="C75" s="23" t="str">
        <f>MID(A75,4,14)</f>
        <v xml:space="preserve"> 6 АТ ОЩАДБАНК</v>
      </c>
      <c r="D75" s="9" t="str">
        <f>IF(OR(MID(A75,1,2)="ZZ",MID(A75,1,2)="YY"),"Інше",MID(A75,1,2))</f>
        <v>74</v>
      </c>
      <c r="E75" s="9" t="str">
        <f>MID(A75,19,200)</f>
        <v>Інша професійна, наукова та технічна діяльність</v>
      </c>
      <c r="F75" s="11">
        <v>1817.52897</v>
      </c>
      <c r="G75" s="11">
        <v>1817.52897</v>
      </c>
      <c r="H75" s="11">
        <v>0</v>
      </c>
      <c r="I75" s="11">
        <v>1400.38825</v>
      </c>
      <c r="J75" s="11">
        <v>1400.38825</v>
      </c>
      <c r="K75" s="11">
        <v>0</v>
      </c>
      <c r="L75" s="11">
        <v>0</v>
      </c>
      <c r="M75" s="11">
        <v>0</v>
      </c>
      <c r="N75" s="11">
        <v>0</v>
      </c>
      <c r="O75" s="11">
        <v>417.14072</v>
      </c>
      <c r="P75" s="11">
        <v>417.14072</v>
      </c>
      <c r="Q75" s="11">
        <v>0</v>
      </c>
      <c r="R75" s="11">
        <v>0</v>
      </c>
      <c r="S75" s="11">
        <v>0</v>
      </c>
      <c r="T75" s="11">
        <v>0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0</v>
      </c>
      <c r="AA75" s="11">
        <v>-423.84278</v>
      </c>
      <c r="AB75" s="11">
        <v>-423.84278</v>
      </c>
      <c r="AC75" s="11">
        <v>0</v>
      </c>
      <c r="AD75" s="11">
        <v>6.70206</v>
      </c>
      <c r="AE75" s="11">
        <v>6.70206</v>
      </c>
      <c r="AF75" s="11">
        <v>0</v>
      </c>
      <c r="AG75" s="11">
        <v>0</v>
      </c>
      <c r="AH75" s="11">
        <v>0</v>
      </c>
      <c r="AI75" s="11">
        <v>0</v>
      </c>
      <c r="AJ75" s="11">
        <v>417.14072</v>
      </c>
      <c r="AK75" s="11">
        <v>417.14072</v>
      </c>
      <c r="AL75" s="11">
        <v>0</v>
      </c>
      <c r="AM75" s="11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>
        <v>0</v>
      </c>
      <c r="AT75" s="11">
        <v>0</v>
      </c>
      <c r="AU75" s="11">
        <v>0</v>
      </c>
    </row>
    <row r="76" ht="24">
      <c r="A76" s="24" t="s">
        <v>45</v>
      </c>
      <c r="B76" s="10">
        <v>67</v>
      </c>
      <c r="C76" s="23" t="str">
        <f>MID(A76,4,14)</f>
        <v xml:space="preserve"> 6 АТ ОЩАДБАНК</v>
      </c>
      <c r="D76" s="9" t="str">
        <f>IF(OR(MID(A76,1,2)="ZZ",MID(A76,1,2)="YY"),"Інше",MID(A76,1,2))</f>
        <v>75</v>
      </c>
      <c r="E76" s="9" t="str">
        <f>MID(A76,19,200)</f>
        <v>Ветеринарна діяльність</v>
      </c>
      <c r="F76" s="11">
        <v>14518.19055</v>
      </c>
      <c r="G76" s="11">
        <v>14518.19055</v>
      </c>
      <c r="H76" s="11">
        <v>0</v>
      </c>
      <c r="I76" s="11">
        <v>14415.3024</v>
      </c>
      <c r="J76" s="11">
        <v>14415.3024</v>
      </c>
      <c r="K76" s="11">
        <v>0</v>
      </c>
      <c r="L76" s="11">
        <v>0</v>
      </c>
      <c r="M76" s="11">
        <v>0</v>
      </c>
      <c r="N76" s="11">
        <v>0</v>
      </c>
      <c r="O76" s="11">
        <v>102.88815</v>
      </c>
      <c r="P76" s="11">
        <v>102.88815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-623.90385</v>
      </c>
      <c r="AB76" s="11">
        <v>-623.90385</v>
      </c>
      <c r="AC76" s="11">
        <v>0</v>
      </c>
      <c r="AD76" s="11">
        <v>584.32212</v>
      </c>
      <c r="AE76" s="11">
        <v>584.32212</v>
      </c>
      <c r="AF76" s="11">
        <v>0</v>
      </c>
      <c r="AG76" s="11">
        <v>0</v>
      </c>
      <c r="AH76" s="11">
        <v>0</v>
      </c>
      <c r="AI76" s="11">
        <v>0</v>
      </c>
      <c r="AJ76" s="11">
        <v>39.58173</v>
      </c>
      <c r="AK76" s="11">
        <v>39.58173</v>
      </c>
      <c r="AL76" s="11">
        <v>0</v>
      </c>
      <c r="AM76" s="11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11">
        <v>0</v>
      </c>
      <c r="AT76" s="11">
        <v>0</v>
      </c>
      <c r="AU76" s="11">
        <v>0</v>
      </c>
    </row>
    <row r="77" ht="24">
      <c r="A77" s="24" t="s">
        <v>44</v>
      </c>
      <c r="B77" s="10">
        <v>68</v>
      </c>
      <c r="C77" s="23" t="str">
        <f>MID(A77,4,14)</f>
        <v xml:space="preserve"> 6 АТ ОЩАДБАНК</v>
      </c>
      <c r="D77" s="9" t="str">
        <f>IF(OR(MID(A77,1,2)="ZZ",MID(A77,1,2)="YY"),"Інше",MID(A77,1,2))</f>
        <v>77</v>
      </c>
      <c r="E77" s="9" t="str">
        <f>MID(A77,19,200)</f>
        <v>Оренда, прокат і лізинг</v>
      </c>
      <c r="F77" s="11">
        <v>-134417.16972</v>
      </c>
      <c r="G77" s="11">
        <v>-134417.16972</v>
      </c>
      <c r="H77" s="11">
        <v>0</v>
      </c>
      <c r="I77" s="11">
        <v>102447.0758</v>
      </c>
      <c r="J77" s="11">
        <v>102447.0758</v>
      </c>
      <c r="K77" s="11">
        <v>0</v>
      </c>
      <c r="L77" s="11">
        <v>5845.3977</v>
      </c>
      <c r="M77" s="11">
        <v>5845.3977</v>
      </c>
      <c r="N77" s="11">
        <v>0</v>
      </c>
      <c r="O77" s="11">
        <v>886.57122</v>
      </c>
      <c r="P77" s="11">
        <v>886.57122</v>
      </c>
      <c r="Q77" s="11">
        <v>0</v>
      </c>
      <c r="R77" s="11">
        <v>-243596.21444</v>
      </c>
      <c r="S77" s="11">
        <v>-243596.21444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475600.11266</v>
      </c>
      <c r="AB77" s="11">
        <v>475600.11266</v>
      </c>
      <c r="AC77" s="11">
        <v>0</v>
      </c>
      <c r="AD77" s="11">
        <v>901.18585</v>
      </c>
      <c r="AE77" s="11">
        <v>901.18585</v>
      </c>
      <c r="AF77" s="11">
        <v>0</v>
      </c>
      <c r="AG77" s="11">
        <v>21.01849</v>
      </c>
      <c r="AH77" s="11">
        <v>21.01849</v>
      </c>
      <c r="AI77" s="11">
        <v>0</v>
      </c>
      <c r="AJ77" s="11">
        <v>886.38259</v>
      </c>
      <c r="AK77" s="11">
        <v>886.38259</v>
      </c>
      <c r="AL77" s="11">
        <v>0</v>
      </c>
      <c r="AM77" s="11">
        <v>-477408.69959</v>
      </c>
      <c r="AN77" s="11">
        <v>-477408.69959</v>
      </c>
      <c r="AO77" s="11">
        <v>0</v>
      </c>
      <c r="AP77" s="11">
        <v>0</v>
      </c>
      <c r="AQ77" s="11">
        <v>0</v>
      </c>
      <c r="AR77" s="11">
        <v>0</v>
      </c>
      <c r="AS77" s="11">
        <v>0</v>
      </c>
      <c r="AT77" s="11">
        <v>0</v>
      </c>
      <c r="AU77" s="11">
        <v>0</v>
      </c>
    </row>
    <row r="78" ht="24">
      <c r="A78" s="24" t="s">
        <v>43</v>
      </c>
      <c r="B78" s="10">
        <v>69</v>
      </c>
      <c r="C78" s="23" t="str">
        <f>MID(A78,4,14)</f>
        <v xml:space="preserve"> 6 АТ ОЩАДБАНК</v>
      </c>
      <c r="D78" s="9" t="str">
        <f>IF(OR(MID(A78,1,2)="ZZ",MID(A78,1,2)="YY"),"Інше",MID(A78,1,2))</f>
        <v>78</v>
      </c>
      <c r="E78" s="9" t="str">
        <f>MID(A78,19,200)</f>
        <v>Діяльність із працевлаштування</v>
      </c>
      <c r="F78" s="11">
        <v>895.01331</v>
      </c>
      <c r="G78" s="11">
        <v>895.01331</v>
      </c>
      <c r="H78" s="11">
        <v>0</v>
      </c>
      <c r="I78" s="11">
        <v>894.65029</v>
      </c>
      <c r="J78" s="11">
        <v>894.65029</v>
      </c>
      <c r="K78" s="11">
        <v>0</v>
      </c>
      <c r="L78" s="11">
        <v>0</v>
      </c>
      <c r="M78" s="11">
        <v>0</v>
      </c>
      <c r="N78" s="11">
        <v>0</v>
      </c>
      <c r="O78" s="11">
        <v>0.36302</v>
      </c>
      <c r="P78" s="11">
        <v>0.36302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11">
        <v>-0.24543</v>
      </c>
      <c r="AB78" s="11">
        <v>-0.24543</v>
      </c>
      <c r="AC78" s="11">
        <v>0</v>
      </c>
      <c r="AD78" s="11">
        <v>0.0309</v>
      </c>
      <c r="AE78" s="11">
        <v>0.0309</v>
      </c>
      <c r="AF78" s="11">
        <v>0</v>
      </c>
      <c r="AG78" s="11">
        <v>0</v>
      </c>
      <c r="AH78" s="11">
        <v>0</v>
      </c>
      <c r="AI78" s="11">
        <v>0</v>
      </c>
      <c r="AJ78" s="11">
        <v>0.21453</v>
      </c>
      <c r="AK78" s="11">
        <v>0.21453</v>
      </c>
      <c r="AL78" s="11">
        <v>0</v>
      </c>
      <c r="AM78" s="11">
        <v>0</v>
      </c>
      <c r="AN78" s="11">
        <v>0</v>
      </c>
      <c r="AO78" s="11">
        <v>0</v>
      </c>
      <c r="AP78" s="11">
        <v>0</v>
      </c>
      <c r="AQ78" s="11">
        <v>0</v>
      </c>
      <c r="AR78" s="11">
        <v>0</v>
      </c>
      <c r="AS78" s="11">
        <v>0</v>
      </c>
      <c r="AT78" s="11">
        <v>0</v>
      </c>
      <c r="AU78" s="11">
        <v>0</v>
      </c>
    </row>
    <row r="79" ht="24">
      <c r="A79" s="24" t="s">
        <v>42</v>
      </c>
      <c r="B79" s="10">
        <v>70</v>
      </c>
      <c r="C79" s="23" t="str">
        <f>MID(A79,4,14)</f>
        <v xml:space="preserve"> 6 АТ ОЩАДБАНК</v>
      </c>
      <c r="D79" s="9" t="str">
        <f>IF(OR(MID(A79,1,2)="ZZ",MID(A79,1,2)="YY"),"Інше",MID(A79,1,2))</f>
        <v>79</v>
      </c>
      <c r="E79" s="9" t="str">
        <f>MID(A79,19,200)</f>
        <v>Діяльність туристичних агентств, туристичних операторів, надання інших послуг із бронювання та пов'язана з цим діяльність</v>
      </c>
      <c r="F79" s="11">
        <v>1952.05899</v>
      </c>
      <c r="G79" s="11">
        <v>1952.05899</v>
      </c>
      <c r="H79" s="11">
        <v>0</v>
      </c>
      <c r="I79" s="11">
        <v>1576.03981</v>
      </c>
      <c r="J79" s="11">
        <v>1576.03981</v>
      </c>
      <c r="K79" s="11">
        <v>0</v>
      </c>
      <c r="L79" s="11">
        <v>0</v>
      </c>
      <c r="M79" s="11">
        <v>0</v>
      </c>
      <c r="N79" s="11">
        <v>0</v>
      </c>
      <c r="O79" s="11">
        <v>376.01918</v>
      </c>
      <c r="P79" s="11">
        <v>376.01918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-376.25345</v>
      </c>
      <c r="AB79" s="11">
        <v>-376.25345</v>
      </c>
      <c r="AC79" s="11">
        <v>0</v>
      </c>
      <c r="AD79" s="11">
        <v>0.23427</v>
      </c>
      <c r="AE79" s="11">
        <v>0.23427</v>
      </c>
      <c r="AF79" s="11">
        <v>0</v>
      </c>
      <c r="AG79" s="11">
        <v>0</v>
      </c>
      <c r="AH79" s="11">
        <v>0</v>
      </c>
      <c r="AI79" s="11">
        <v>0</v>
      </c>
      <c r="AJ79" s="11">
        <v>376.01918</v>
      </c>
      <c r="AK79" s="11">
        <v>376.01918</v>
      </c>
      <c r="AL79" s="11">
        <v>0</v>
      </c>
      <c r="AM79" s="11">
        <v>0</v>
      </c>
      <c r="AN79" s="11">
        <v>0</v>
      </c>
      <c r="AO79" s="11">
        <v>0</v>
      </c>
      <c r="AP79" s="11">
        <v>0</v>
      </c>
      <c r="AQ79" s="11">
        <v>0</v>
      </c>
      <c r="AR79" s="11">
        <v>0</v>
      </c>
      <c r="AS79" s="11">
        <v>0</v>
      </c>
      <c r="AT79" s="11">
        <v>0</v>
      </c>
      <c r="AU79" s="11">
        <v>0</v>
      </c>
    </row>
    <row r="80" ht="24">
      <c r="A80" s="24" t="s">
        <v>41</v>
      </c>
      <c r="B80" s="10">
        <v>71</v>
      </c>
      <c r="C80" s="23" t="str">
        <f>MID(A80,4,14)</f>
        <v xml:space="preserve"> 6 АТ ОЩАДБАНК</v>
      </c>
      <c r="D80" s="9" t="str">
        <f>IF(OR(MID(A80,1,2)="ZZ",MID(A80,1,2)="YY"),"Інше",MID(A80,1,2))</f>
        <v>80</v>
      </c>
      <c r="E80" s="9" t="str">
        <f>MID(A80,19,200)</f>
        <v>Діяльність охоронних служб та проведення розслідувань</v>
      </c>
      <c r="F80" s="11">
        <v>16983.69561</v>
      </c>
      <c r="G80" s="11">
        <v>16983.69561</v>
      </c>
      <c r="H80" s="11">
        <v>0</v>
      </c>
      <c r="I80" s="11">
        <v>16741.7888</v>
      </c>
      <c r="J80" s="11">
        <v>16741.7888</v>
      </c>
      <c r="K80" s="11">
        <v>0</v>
      </c>
      <c r="L80" s="11">
        <v>0</v>
      </c>
      <c r="M80" s="11">
        <v>0</v>
      </c>
      <c r="N80" s="11">
        <v>0</v>
      </c>
      <c r="O80" s="11">
        <v>241.90681</v>
      </c>
      <c r="P80" s="11">
        <v>241.90681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11">
        <v>0</v>
      </c>
      <c r="W80" s="11">
        <v>0</v>
      </c>
      <c r="X80" s="11">
        <v>0</v>
      </c>
      <c r="Y80" s="11">
        <v>0</v>
      </c>
      <c r="Z80" s="11">
        <v>0</v>
      </c>
      <c r="AA80" s="11">
        <v>-294.41932</v>
      </c>
      <c r="AB80" s="11">
        <v>-294.41932</v>
      </c>
      <c r="AC80" s="11">
        <v>0</v>
      </c>
      <c r="AD80" s="11">
        <v>67.7925</v>
      </c>
      <c r="AE80" s="11">
        <v>67.7925</v>
      </c>
      <c r="AF80" s="11">
        <v>0</v>
      </c>
      <c r="AG80" s="11">
        <v>0</v>
      </c>
      <c r="AH80" s="11">
        <v>0</v>
      </c>
      <c r="AI80" s="11">
        <v>0</v>
      </c>
      <c r="AJ80" s="11">
        <v>226.62682</v>
      </c>
      <c r="AK80" s="11">
        <v>226.62682</v>
      </c>
      <c r="AL80" s="11">
        <v>0</v>
      </c>
      <c r="AM80" s="11">
        <v>0</v>
      </c>
      <c r="AN80" s="11">
        <v>0</v>
      </c>
      <c r="AO80" s="11">
        <v>0</v>
      </c>
      <c r="AP80" s="11">
        <v>0</v>
      </c>
      <c r="AQ80" s="11">
        <v>0</v>
      </c>
      <c r="AR80" s="11">
        <v>0</v>
      </c>
      <c r="AS80" s="11">
        <v>0</v>
      </c>
      <c r="AT80" s="11">
        <v>0</v>
      </c>
      <c r="AU80" s="11">
        <v>0</v>
      </c>
    </row>
    <row r="81" ht="24">
      <c r="A81" s="24" t="s">
        <v>40</v>
      </c>
      <c r="B81" s="10">
        <v>72</v>
      </c>
      <c r="C81" s="23" t="str">
        <f>MID(A81,4,14)</f>
        <v xml:space="preserve"> 6 АТ ОЩАДБАНК</v>
      </c>
      <c r="D81" s="9" t="str">
        <f>IF(OR(MID(A81,1,2)="ZZ",MID(A81,1,2)="YY"),"Інше",MID(A81,1,2))</f>
        <v>81</v>
      </c>
      <c r="E81" s="9" t="str">
        <f>MID(A81,19,200)</f>
        <v>Обслуговування будинків і територій</v>
      </c>
      <c r="F81" s="11">
        <v>44911.09555</v>
      </c>
      <c r="G81" s="11">
        <v>44911.09555</v>
      </c>
      <c r="H81" s="11">
        <v>0</v>
      </c>
      <c r="I81" s="11">
        <v>25931.69826</v>
      </c>
      <c r="J81" s="11">
        <v>25931.69826</v>
      </c>
      <c r="K81" s="11">
        <v>0</v>
      </c>
      <c r="L81" s="11">
        <v>5734.6355</v>
      </c>
      <c r="M81" s="11">
        <v>5734.6355</v>
      </c>
      <c r="N81" s="11">
        <v>0</v>
      </c>
      <c r="O81" s="11">
        <v>13244.76179</v>
      </c>
      <c r="P81" s="11">
        <v>13244.76179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11">
        <v>-14023.07684</v>
      </c>
      <c r="AB81" s="11">
        <v>-14023.07684</v>
      </c>
      <c r="AC81" s="11">
        <v>0</v>
      </c>
      <c r="AD81" s="11">
        <v>784.26388</v>
      </c>
      <c r="AE81" s="11">
        <v>784.26388</v>
      </c>
      <c r="AF81" s="11">
        <v>0</v>
      </c>
      <c r="AG81" s="11">
        <v>193.56007</v>
      </c>
      <c r="AH81" s="11">
        <v>193.56007</v>
      </c>
      <c r="AI81" s="11">
        <v>0</v>
      </c>
      <c r="AJ81" s="11">
        <v>13045.25289</v>
      </c>
      <c r="AK81" s="11">
        <v>13045.25289</v>
      </c>
      <c r="AL81" s="11">
        <v>0</v>
      </c>
      <c r="AM81" s="11">
        <v>0</v>
      </c>
      <c r="AN81" s="11">
        <v>0</v>
      </c>
      <c r="AO81" s="11">
        <v>0</v>
      </c>
      <c r="AP81" s="11">
        <v>0</v>
      </c>
      <c r="AQ81" s="11">
        <v>0</v>
      </c>
      <c r="AR81" s="11">
        <v>0</v>
      </c>
      <c r="AS81" s="11">
        <v>0</v>
      </c>
      <c r="AT81" s="11">
        <v>0</v>
      </c>
      <c r="AU81" s="11">
        <v>0</v>
      </c>
    </row>
    <row r="82" ht="24">
      <c r="A82" s="24" t="s">
        <v>39</v>
      </c>
      <c r="B82" s="10">
        <v>73</v>
      </c>
      <c r="C82" s="23" t="str">
        <f>MID(A82,4,14)</f>
        <v xml:space="preserve"> 6 АТ ОЩАДБАНК</v>
      </c>
      <c r="D82" s="9" t="str">
        <f>IF(OR(MID(A82,1,2)="ZZ",MID(A82,1,2)="YY"),"Інше",MID(A82,1,2))</f>
        <v>82</v>
      </c>
      <c r="E82" s="9" t="str">
        <f>MID(A82,19,200)</f>
        <v>Адміністративна та допоміжна офісна діяльність, інші допоміжні комерційні послуги</v>
      </c>
      <c r="F82" s="11">
        <v>335770.11571</v>
      </c>
      <c r="G82" s="11">
        <v>4391.86943</v>
      </c>
      <c r="H82" s="11">
        <v>331378.24628</v>
      </c>
      <c r="I82" s="11">
        <v>4060.94048</v>
      </c>
      <c r="J82" s="11">
        <v>4060.94048</v>
      </c>
      <c r="K82" s="11">
        <v>0</v>
      </c>
      <c r="L82" s="11">
        <v>0</v>
      </c>
      <c r="M82" s="11">
        <v>0</v>
      </c>
      <c r="N82" s="11">
        <v>0</v>
      </c>
      <c r="O82" s="11">
        <v>331709.17523</v>
      </c>
      <c r="P82" s="11">
        <v>330.92895</v>
      </c>
      <c r="Q82" s="11">
        <v>331378.24628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-191037.95409</v>
      </c>
      <c r="AB82" s="11">
        <v>-340.63715</v>
      </c>
      <c r="AC82" s="11">
        <v>-190697.31694</v>
      </c>
      <c r="AD82" s="11">
        <v>19.72962</v>
      </c>
      <c r="AE82" s="11">
        <v>19.72962</v>
      </c>
      <c r="AF82" s="11">
        <v>0</v>
      </c>
      <c r="AG82" s="11">
        <v>0</v>
      </c>
      <c r="AH82" s="11">
        <v>0</v>
      </c>
      <c r="AI82" s="11">
        <v>0</v>
      </c>
      <c r="AJ82" s="11">
        <v>191018.22447</v>
      </c>
      <c r="AK82" s="11">
        <v>320.90753</v>
      </c>
      <c r="AL82" s="11">
        <v>190697.31694</v>
      </c>
      <c r="AM82" s="11">
        <v>0</v>
      </c>
      <c r="AN82" s="11">
        <v>0</v>
      </c>
      <c r="AO82" s="11">
        <v>0</v>
      </c>
      <c r="AP82" s="11">
        <v>0</v>
      </c>
      <c r="AQ82" s="11">
        <v>0</v>
      </c>
      <c r="AR82" s="11">
        <v>0</v>
      </c>
      <c r="AS82" s="11">
        <v>0</v>
      </c>
      <c r="AT82" s="11">
        <v>0</v>
      </c>
      <c r="AU82" s="11">
        <v>0</v>
      </c>
    </row>
    <row r="83" ht="24">
      <c r="A83" s="24" t="s">
        <v>38</v>
      </c>
      <c r="B83" s="10">
        <v>74</v>
      </c>
      <c r="C83" s="23" t="str">
        <f>MID(A83,4,14)</f>
        <v xml:space="preserve"> 6 АТ ОЩАДБАНК</v>
      </c>
      <c r="D83" s="9" t="str">
        <f>IF(OR(MID(A83,1,2)="ZZ",MID(A83,1,2)="YY"),"Інше",MID(A83,1,2))</f>
        <v>84</v>
      </c>
      <c r="E83" s="9" t="str">
        <f>MID(A83,19,200)</f>
        <v>Державне управління й оборона; обов'язкове соціальне страхування</v>
      </c>
      <c r="F83" s="11">
        <v>4972302.70208</v>
      </c>
      <c r="G83" s="11">
        <v>2278276.72238</v>
      </c>
      <c r="H83" s="11">
        <v>2694025.9797</v>
      </c>
      <c r="I83" s="11">
        <v>1325463.25568</v>
      </c>
      <c r="J83" s="11">
        <v>1325463.25568</v>
      </c>
      <c r="K83" s="11">
        <v>0</v>
      </c>
      <c r="L83" s="11">
        <v>3646539.4464</v>
      </c>
      <c r="M83" s="11">
        <v>952513.4667</v>
      </c>
      <c r="N83" s="11">
        <v>2694025.9797</v>
      </c>
      <c r="O83" s="11">
        <v>300</v>
      </c>
      <c r="P83" s="11">
        <v>300</v>
      </c>
      <c r="Q83" s="11">
        <v>0</v>
      </c>
      <c r="R83" s="11">
        <v>0</v>
      </c>
      <c r="S83" s="11">
        <v>0</v>
      </c>
      <c r="T83" s="11">
        <v>0</v>
      </c>
      <c r="U83" s="11">
        <v>0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-130961.19832</v>
      </c>
      <c r="AB83" s="11">
        <v>-51270.90133</v>
      </c>
      <c r="AC83" s="11">
        <v>-79690.29699</v>
      </c>
      <c r="AD83" s="11">
        <v>35256.87931</v>
      </c>
      <c r="AE83" s="11">
        <v>35256.87931</v>
      </c>
      <c r="AF83" s="11">
        <v>0</v>
      </c>
      <c r="AG83" s="11">
        <v>95404.31901</v>
      </c>
      <c r="AH83" s="11">
        <v>15714.02202</v>
      </c>
      <c r="AI83" s="11">
        <v>79690.29699</v>
      </c>
      <c r="AJ83" s="11">
        <v>300</v>
      </c>
      <c r="AK83" s="11">
        <v>300</v>
      </c>
      <c r="AL83" s="11">
        <v>0</v>
      </c>
      <c r="AM83" s="11">
        <v>0</v>
      </c>
      <c r="AN83" s="11">
        <v>0</v>
      </c>
      <c r="AO83" s="11">
        <v>0</v>
      </c>
      <c r="AP83" s="11">
        <v>0</v>
      </c>
      <c r="AQ83" s="11">
        <v>0</v>
      </c>
      <c r="AR83" s="11">
        <v>0</v>
      </c>
      <c r="AS83" s="11">
        <v>0</v>
      </c>
      <c r="AT83" s="11">
        <v>0</v>
      </c>
      <c r="AU83" s="11">
        <v>0</v>
      </c>
    </row>
    <row r="84" ht="24">
      <c r="A84" s="24" t="s">
        <v>37</v>
      </c>
      <c r="B84" s="10">
        <v>75</v>
      </c>
      <c r="C84" s="23" t="str">
        <f>MID(A84,4,14)</f>
        <v xml:space="preserve"> 6 АТ ОЩАДБАНК</v>
      </c>
      <c r="D84" s="9" t="str">
        <f>IF(OR(MID(A84,1,2)="ZZ",MID(A84,1,2)="YY"),"Інше",MID(A84,1,2))</f>
        <v>85</v>
      </c>
      <c r="E84" s="9" t="str">
        <f>MID(A84,19,200)</f>
        <v>Освіта</v>
      </c>
      <c r="F84" s="11">
        <v>17199.80931</v>
      </c>
      <c r="G84" s="11">
        <v>17199.80931</v>
      </c>
      <c r="H84" s="11">
        <v>0</v>
      </c>
      <c r="I84" s="11">
        <v>14975.49604</v>
      </c>
      <c r="J84" s="11">
        <v>14975.49604</v>
      </c>
      <c r="K84" s="11">
        <v>0</v>
      </c>
      <c r="L84" s="11">
        <v>0</v>
      </c>
      <c r="M84" s="11">
        <v>0</v>
      </c>
      <c r="N84" s="11">
        <v>0</v>
      </c>
      <c r="O84" s="11">
        <v>2224.31327</v>
      </c>
      <c r="P84" s="11">
        <v>2224.31327</v>
      </c>
      <c r="Q84" s="11">
        <v>0</v>
      </c>
      <c r="R84" s="11">
        <v>0</v>
      </c>
      <c r="S84" s="11">
        <v>0</v>
      </c>
      <c r="T84" s="11">
        <v>0</v>
      </c>
      <c r="U84" s="11">
        <v>0</v>
      </c>
      <c r="V84" s="11">
        <v>0</v>
      </c>
      <c r="W84" s="11">
        <v>0</v>
      </c>
      <c r="X84" s="11">
        <v>0</v>
      </c>
      <c r="Y84" s="11">
        <v>0</v>
      </c>
      <c r="Z84" s="11">
        <v>0</v>
      </c>
      <c r="AA84" s="11">
        <v>-1005.76992</v>
      </c>
      <c r="AB84" s="11">
        <v>-1005.76992</v>
      </c>
      <c r="AC84" s="11">
        <v>0</v>
      </c>
      <c r="AD84" s="11">
        <v>215.11885</v>
      </c>
      <c r="AE84" s="11">
        <v>215.11885</v>
      </c>
      <c r="AF84" s="11">
        <v>0</v>
      </c>
      <c r="AG84" s="11">
        <v>0</v>
      </c>
      <c r="AH84" s="11">
        <v>0</v>
      </c>
      <c r="AI84" s="11">
        <v>0</v>
      </c>
      <c r="AJ84" s="11">
        <v>790.65107</v>
      </c>
      <c r="AK84" s="11">
        <v>790.65107</v>
      </c>
      <c r="AL84" s="11">
        <v>0</v>
      </c>
      <c r="AM84" s="11">
        <v>0</v>
      </c>
      <c r="AN84" s="11">
        <v>0</v>
      </c>
      <c r="AO84" s="11">
        <v>0</v>
      </c>
      <c r="AP84" s="11">
        <v>0</v>
      </c>
      <c r="AQ84" s="11">
        <v>0</v>
      </c>
      <c r="AR84" s="11">
        <v>0</v>
      </c>
      <c r="AS84" s="11">
        <v>0</v>
      </c>
      <c r="AT84" s="11">
        <v>0</v>
      </c>
      <c r="AU84" s="11">
        <v>0</v>
      </c>
    </row>
    <row r="85" ht="24">
      <c r="A85" s="24" t="s">
        <v>36</v>
      </c>
      <c r="B85" s="10">
        <v>76</v>
      </c>
      <c r="C85" s="23" t="str">
        <f>MID(A85,4,14)</f>
        <v xml:space="preserve"> 6 АТ ОЩАДБАНК</v>
      </c>
      <c r="D85" s="9" t="str">
        <f>IF(OR(MID(A85,1,2)="ZZ",MID(A85,1,2)="YY"),"Інше",MID(A85,1,2))</f>
        <v>86</v>
      </c>
      <c r="E85" s="9" t="str">
        <f>MID(A85,19,200)</f>
        <v>Охорона здоров'я</v>
      </c>
      <c r="F85" s="11">
        <v>383821.74935</v>
      </c>
      <c r="G85" s="11">
        <v>383821.74935</v>
      </c>
      <c r="H85" s="11">
        <v>0</v>
      </c>
      <c r="I85" s="11">
        <v>349152.46967</v>
      </c>
      <c r="J85" s="11">
        <v>349152.46967</v>
      </c>
      <c r="K85" s="11">
        <v>0</v>
      </c>
      <c r="L85" s="11">
        <v>8631.8898</v>
      </c>
      <c r="M85" s="11">
        <v>8631.8898</v>
      </c>
      <c r="N85" s="11">
        <v>0</v>
      </c>
      <c r="O85" s="11">
        <v>26037.38988</v>
      </c>
      <c r="P85" s="11">
        <v>26037.38988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-22382.67282</v>
      </c>
      <c r="AB85" s="11">
        <v>-22382.67282</v>
      </c>
      <c r="AC85" s="11">
        <v>0</v>
      </c>
      <c r="AD85" s="11">
        <v>4316.15002</v>
      </c>
      <c r="AE85" s="11">
        <v>4316.15002</v>
      </c>
      <c r="AF85" s="11">
        <v>0</v>
      </c>
      <c r="AG85" s="11">
        <v>63.64417</v>
      </c>
      <c r="AH85" s="11">
        <v>63.64417</v>
      </c>
      <c r="AI85" s="11">
        <v>0</v>
      </c>
      <c r="AJ85" s="11">
        <v>18002.87863</v>
      </c>
      <c r="AK85" s="11">
        <v>18002.87863</v>
      </c>
      <c r="AL85" s="11">
        <v>0</v>
      </c>
      <c r="AM85" s="11">
        <v>0</v>
      </c>
      <c r="AN85" s="11">
        <v>0</v>
      </c>
      <c r="AO85" s="11">
        <v>0</v>
      </c>
      <c r="AP85" s="11">
        <v>0</v>
      </c>
      <c r="AQ85" s="11">
        <v>0</v>
      </c>
      <c r="AR85" s="11">
        <v>0</v>
      </c>
      <c r="AS85" s="11">
        <v>0</v>
      </c>
      <c r="AT85" s="11">
        <v>0</v>
      </c>
      <c r="AU85" s="11">
        <v>0</v>
      </c>
    </row>
    <row r="86" ht="24">
      <c r="A86" s="24" t="s">
        <v>35</v>
      </c>
      <c r="B86" s="10">
        <v>77</v>
      </c>
      <c r="C86" s="23" t="str">
        <f>MID(A86,4,14)</f>
        <v xml:space="preserve"> 6 АТ ОЩАДБАНК</v>
      </c>
      <c r="D86" s="9" t="str">
        <f>IF(OR(MID(A86,1,2)="ZZ",MID(A86,1,2)="YY"),"Інше",MID(A86,1,2))</f>
        <v>87</v>
      </c>
      <c r="E86" s="9" t="str">
        <f>MID(A86,19,200)</f>
        <v>Надання послуг догляду із забезпеченням проживання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11">
        <v>0</v>
      </c>
      <c r="AF86" s="11">
        <v>0</v>
      </c>
      <c r="AG86" s="11">
        <v>0</v>
      </c>
      <c r="AH86" s="11">
        <v>0</v>
      </c>
      <c r="AI86" s="11">
        <v>0</v>
      </c>
      <c r="AJ86" s="11">
        <v>0</v>
      </c>
      <c r="AK86" s="11">
        <v>0</v>
      </c>
      <c r="AL86" s="11">
        <v>0</v>
      </c>
      <c r="AM86" s="11">
        <v>0</v>
      </c>
      <c r="AN86" s="11">
        <v>0</v>
      </c>
      <c r="AO86" s="11">
        <v>0</v>
      </c>
      <c r="AP86" s="11">
        <v>0</v>
      </c>
      <c r="AQ86" s="11">
        <v>0</v>
      </c>
      <c r="AR86" s="11">
        <v>0</v>
      </c>
      <c r="AS86" s="11">
        <v>0</v>
      </c>
      <c r="AT86" s="11">
        <v>0</v>
      </c>
      <c r="AU86" s="11">
        <v>0</v>
      </c>
    </row>
    <row r="87" ht="24">
      <c r="A87" s="24" t="s">
        <v>34</v>
      </c>
      <c r="B87" s="10">
        <v>78</v>
      </c>
      <c r="C87" s="23" t="str">
        <f>MID(A87,4,14)</f>
        <v xml:space="preserve"> 6 АТ ОЩАДБАНК</v>
      </c>
      <c r="D87" s="9" t="str">
        <f>IF(OR(MID(A87,1,2)="ZZ",MID(A87,1,2)="YY"),"Інше",MID(A87,1,2))</f>
        <v>88</v>
      </c>
      <c r="E87" s="9" t="str">
        <f>MID(A87,19,200)</f>
        <v>Надання соціальної допомоги без забезпечення проживання</v>
      </c>
      <c r="F87" s="11">
        <v>12392.52373</v>
      </c>
      <c r="G87" s="11">
        <v>12392.52373</v>
      </c>
      <c r="H87" s="11">
        <v>0</v>
      </c>
      <c r="I87" s="11">
        <v>5419.97509</v>
      </c>
      <c r="J87" s="11">
        <v>5419.97509</v>
      </c>
      <c r="K87" s="11">
        <v>0</v>
      </c>
      <c r="L87" s="11">
        <v>0</v>
      </c>
      <c r="M87" s="11">
        <v>0</v>
      </c>
      <c r="N87" s="11">
        <v>0</v>
      </c>
      <c r="O87" s="11">
        <v>6972.54864</v>
      </c>
      <c r="P87" s="11">
        <v>6972.54864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-6985.74671</v>
      </c>
      <c r="AB87" s="11">
        <v>-6985.74671</v>
      </c>
      <c r="AC87" s="11">
        <v>0</v>
      </c>
      <c r="AD87" s="11">
        <v>13.19807</v>
      </c>
      <c r="AE87" s="11">
        <v>13.19807</v>
      </c>
      <c r="AF87" s="11">
        <v>0</v>
      </c>
      <c r="AG87" s="11">
        <v>0</v>
      </c>
      <c r="AH87" s="11">
        <v>0</v>
      </c>
      <c r="AI87" s="11">
        <v>0</v>
      </c>
      <c r="AJ87" s="11">
        <v>6972.54864</v>
      </c>
      <c r="AK87" s="11">
        <v>6972.54864</v>
      </c>
      <c r="AL87" s="11">
        <v>0</v>
      </c>
      <c r="AM87" s="11">
        <v>0</v>
      </c>
      <c r="AN87" s="11">
        <v>0</v>
      </c>
      <c r="AO87" s="11">
        <v>0</v>
      </c>
      <c r="AP87" s="11">
        <v>0</v>
      </c>
      <c r="AQ87" s="11">
        <v>0</v>
      </c>
      <c r="AR87" s="11">
        <v>0</v>
      </c>
      <c r="AS87" s="11">
        <v>0</v>
      </c>
      <c r="AT87" s="11">
        <v>0</v>
      </c>
      <c r="AU87" s="11">
        <v>0</v>
      </c>
    </row>
    <row r="88" ht="24">
      <c r="A88" s="24" t="s">
        <v>33</v>
      </c>
      <c r="B88" s="10">
        <v>79</v>
      </c>
      <c r="C88" s="23" t="str">
        <f>MID(A88,4,14)</f>
        <v xml:space="preserve"> 6 АТ ОЩАДБАНК</v>
      </c>
      <c r="D88" s="9" t="str">
        <f>IF(OR(MID(A88,1,2)="ZZ",MID(A88,1,2)="YY"),"Інше",MID(A88,1,2))</f>
        <v>90</v>
      </c>
      <c r="E88" s="9" t="str">
        <f>MID(A88,19,200)</f>
        <v>Діяльність у сфері творчості, мистецтва та розваг</v>
      </c>
      <c r="F88" s="11">
        <v>366.78983</v>
      </c>
      <c r="G88" s="11">
        <v>366.78983</v>
      </c>
      <c r="H88" s="11">
        <v>0</v>
      </c>
      <c r="I88" s="11">
        <v>366.78983</v>
      </c>
      <c r="J88" s="11">
        <v>366.78983</v>
      </c>
      <c r="K88" s="11">
        <v>0</v>
      </c>
      <c r="L88" s="11">
        <v>0</v>
      </c>
      <c r="M88" s="11">
        <v>0</v>
      </c>
      <c r="N88" s="11">
        <v>0</v>
      </c>
      <c r="O88" s="11">
        <v>0</v>
      </c>
      <c r="P88" s="11">
        <v>0</v>
      </c>
      <c r="Q88" s="11">
        <v>0</v>
      </c>
      <c r="R88" s="11">
        <v>0</v>
      </c>
      <c r="S88" s="11">
        <v>0</v>
      </c>
      <c r="T88" s="11">
        <v>0</v>
      </c>
      <c r="U88" s="11">
        <v>0</v>
      </c>
      <c r="V88" s="11">
        <v>0</v>
      </c>
      <c r="W88" s="11">
        <v>0</v>
      </c>
      <c r="X88" s="11">
        <v>0</v>
      </c>
      <c r="Y88" s="11">
        <v>0</v>
      </c>
      <c r="Z88" s="11">
        <v>0</v>
      </c>
      <c r="AA88" s="11">
        <v>-0.73326</v>
      </c>
      <c r="AB88" s="11">
        <v>-0.73326</v>
      </c>
      <c r="AC88" s="11">
        <v>0</v>
      </c>
      <c r="AD88" s="11">
        <v>0.73326</v>
      </c>
      <c r="AE88" s="11">
        <v>0.73326</v>
      </c>
      <c r="AF88" s="11">
        <v>0</v>
      </c>
      <c r="AG88" s="11">
        <v>0</v>
      </c>
      <c r="AH88" s="11">
        <v>0</v>
      </c>
      <c r="AI88" s="11">
        <v>0</v>
      </c>
      <c r="AJ88" s="11">
        <v>0</v>
      </c>
      <c r="AK88" s="11">
        <v>0</v>
      </c>
      <c r="AL88" s="11">
        <v>0</v>
      </c>
      <c r="AM88" s="11">
        <v>0</v>
      </c>
      <c r="AN88" s="11">
        <v>0</v>
      </c>
      <c r="AO88" s="11">
        <v>0</v>
      </c>
      <c r="AP88" s="11">
        <v>0</v>
      </c>
      <c r="AQ88" s="11">
        <v>0</v>
      </c>
      <c r="AR88" s="11">
        <v>0</v>
      </c>
      <c r="AS88" s="11">
        <v>0</v>
      </c>
      <c r="AT88" s="11">
        <v>0</v>
      </c>
      <c r="AU88" s="11">
        <v>0</v>
      </c>
    </row>
    <row r="89" ht="24">
      <c r="A89" s="24" t="s">
        <v>32</v>
      </c>
      <c r="B89" s="10">
        <v>80</v>
      </c>
      <c r="C89" s="23" t="str">
        <f>MID(A89,4,14)</f>
        <v xml:space="preserve"> 6 АТ ОЩАДБАНК</v>
      </c>
      <c r="D89" s="9" t="str">
        <f>IF(OR(MID(A89,1,2)="ZZ",MID(A89,1,2)="YY"),"Інше",MID(A89,1,2))</f>
        <v>91</v>
      </c>
      <c r="E89" s="9" t="str">
        <f>MID(A89,19,200)</f>
        <v>Функціювання бібліотек, архівів, музеїв та інших закладів культури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1">
        <v>0</v>
      </c>
      <c r="AD89" s="11">
        <v>0</v>
      </c>
      <c r="AE89" s="11">
        <v>0</v>
      </c>
      <c r="AF89" s="11">
        <v>0</v>
      </c>
      <c r="AG89" s="11">
        <v>0</v>
      </c>
      <c r="AH89" s="11">
        <v>0</v>
      </c>
      <c r="AI89" s="11">
        <v>0</v>
      </c>
      <c r="AJ89" s="11">
        <v>0</v>
      </c>
      <c r="AK89" s="11">
        <v>0</v>
      </c>
      <c r="AL89" s="11">
        <v>0</v>
      </c>
      <c r="AM89" s="11">
        <v>0</v>
      </c>
      <c r="AN89" s="11">
        <v>0</v>
      </c>
      <c r="AO89" s="11">
        <v>0</v>
      </c>
      <c r="AP89" s="11">
        <v>0</v>
      </c>
      <c r="AQ89" s="11">
        <v>0</v>
      </c>
      <c r="AR89" s="11">
        <v>0</v>
      </c>
      <c r="AS89" s="11">
        <v>0</v>
      </c>
      <c r="AT89" s="11">
        <v>0</v>
      </c>
      <c r="AU89" s="11">
        <v>0</v>
      </c>
    </row>
    <row r="90" ht="24">
      <c r="A90" s="24" t="s">
        <v>31</v>
      </c>
      <c r="B90" s="10">
        <v>81</v>
      </c>
      <c r="C90" s="23" t="str">
        <f>MID(A90,4,14)</f>
        <v xml:space="preserve"> 6 АТ ОЩАДБАНК</v>
      </c>
      <c r="D90" s="9" t="str">
        <f>IF(OR(MID(A90,1,2)="ZZ",MID(A90,1,2)="YY"),"Інше",MID(A90,1,2))</f>
        <v>92</v>
      </c>
      <c r="E90" s="9" t="str">
        <f>MID(A90,19,200)</f>
        <v>Організування азартних ігор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1">
        <v>0</v>
      </c>
      <c r="AP90" s="11">
        <v>0</v>
      </c>
      <c r="AQ90" s="11">
        <v>0</v>
      </c>
      <c r="AR90" s="11">
        <v>0</v>
      </c>
      <c r="AS90" s="11">
        <v>0</v>
      </c>
      <c r="AT90" s="11">
        <v>0</v>
      </c>
      <c r="AU90" s="11">
        <v>0</v>
      </c>
    </row>
    <row r="91" ht="24">
      <c r="A91" s="24" t="s">
        <v>30</v>
      </c>
      <c r="B91" s="10">
        <v>82</v>
      </c>
      <c r="C91" s="23" t="str">
        <f>MID(A91,4,14)</f>
        <v xml:space="preserve"> 6 АТ ОЩАДБАНК</v>
      </c>
      <c r="D91" s="9" t="str">
        <f>IF(OR(MID(A91,1,2)="ZZ",MID(A91,1,2)="YY"),"Інше",MID(A91,1,2))</f>
        <v>93</v>
      </c>
      <c r="E91" s="9" t="str">
        <f>MID(A91,19,200)</f>
        <v>Діяльність у сфері спорту, організування відпочинку та розваг</v>
      </c>
      <c r="F91" s="11">
        <v>20576.81118</v>
      </c>
      <c r="G91" s="11">
        <v>20576.81118</v>
      </c>
      <c r="H91" s="11">
        <v>0</v>
      </c>
      <c r="I91" s="11">
        <v>19892.49436</v>
      </c>
      <c r="J91" s="11">
        <v>19892.49436</v>
      </c>
      <c r="K91" s="11">
        <v>0</v>
      </c>
      <c r="L91" s="11">
        <v>0</v>
      </c>
      <c r="M91" s="11">
        <v>0</v>
      </c>
      <c r="N91" s="11">
        <v>0</v>
      </c>
      <c r="O91" s="11">
        <v>684.31682</v>
      </c>
      <c r="P91" s="11">
        <v>684.31682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-894.16329</v>
      </c>
      <c r="AB91" s="11">
        <v>-894.16329</v>
      </c>
      <c r="AC91" s="11">
        <v>0</v>
      </c>
      <c r="AD91" s="11">
        <v>213.6879</v>
      </c>
      <c r="AE91" s="11">
        <v>213.6879</v>
      </c>
      <c r="AF91" s="11">
        <v>0</v>
      </c>
      <c r="AG91" s="11">
        <v>0</v>
      </c>
      <c r="AH91" s="11">
        <v>0</v>
      </c>
      <c r="AI91" s="11">
        <v>0</v>
      </c>
      <c r="AJ91" s="11">
        <v>680.47539</v>
      </c>
      <c r="AK91" s="11">
        <v>680.47539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0</v>
      </c>
      <c r="AS91" s="11">
        <v>0</v>
      </c>
      <c r="AT91" s="11">
        <v>0</v>
      </c>
      <c r="AU91" s="11">
        <v>0</v>
      </c>
    </row>
    <row r="92" ht="24">
      <c r="A92" s="24" t="s">
        <v>29</v>
      </c>
      <c r="B92" s="10">
        <v>83</v>
      </c>
      <c r="C92" s="23" t="str">
        <f>MID(A92,4,14)</f>
        <v xml:space="preserve"> 6 АТ ОЩАДБАНК</v>
      </c>
      <c r="D92" s="9" t="str">
        <f>IF(OR(MID(A92,1,2)="ZZ",MID(A92,1,2)="YY"),"Інше",MID(A92,1,2))</f>
        <v>94</v>
      </c>
      <c r="E92" s="9" t="str">
        <f>MID(A92,19,200)</f>
        <v>Діяльність громадських організацій</v>
      </c>
      <c r="F92" s="11">
        <v>38.9956</v>
      </c>
      <c r="G92" s="11">
        <v>38.9956</v>
      </c>
      <c r="H92" s="11">
        <v>0</v>
      </c>
      <c r="I92" s="11">
        <v>17.56722</v>
      </c>
      <c r="J92" s="11">
        <v>17.56722</v>
      </c>
      <c r="K92" s="11">
        <v>0</v>
      </c>
      <c r="L92" s="11">
        <v>0</v>
      </c>
      <c r="M92" s="11">
        <v>0</v>
      </c>
      <c r="N92" s="11">
        <v>0</v>
      </c>
      <c r="O92" s="11">
        <v>21.42838</v>
      </c>
      <c r="P92" s="11">
        <v>21.42838</v>
      </c>
      <c r="Q92" s="11">
        <v>0</v>
      </c>
      <c r="R92" s="11">
        <v>0</v>
      </c>
      <c r="S92" s="11">
        <v>0</v>
      </c>
      <c r="T92" s="11">
        <v>0</v>
      </c>
      <c r="U92" s="11">
        <v>0</v>
      </c>
      <c r="V92" s="11">
        <v>0</v>
      </c>
      <c r="W92" s="11">
        <v>0</v>
      </c>
      <c r="X92" s="11">
        <v>0</v>
      </c>
      <c r="Y92" s="11">
        <v>0</v>
      </c>
      <c r="Z92" s="11">
        <v>0</v>
      </c>
      <c r="AA92" s="11">
        <v>-32.82131</v>
      </c>
      <c r="AB92" s="11">
        <v>-32.82131</v>
      </c>
      <c r="AC92" s="11">
        <v>0</v>
      </c>
      <c r="AD92" s="11">
        <v>11.6748</v>
      </c>
      <c r="AE92" s="11">
        <v>11.6748</v>
      </c>
      <c r="AF92" s="11">
        <v>0</v>
      </c>
      <c r="AG92" s="11">
        <v>0</v>
      </c>
      <c r="AH92" s="11">
        <v>0</v>
      </c>
      <c r="AI92" s="11">
        <v>0</v>
      </c>
      <c r="AJ92" s="11">
        <v>21.14651</v>
      </c>
      <c r="AK92" s="11">
        <v>21.14651</v>
      </c>
      <c r="AL92" s="11">
        <v>0</v>
      </c>
      <c r="AM92" s="11">
        <v>0</v>
      </c>
      <c r="AN92" s="11">
        <v>0</v>
      </c>
      <c r="AO92" s="11">
        <v>0</v>
      </c>
      <c r="AP92" s="11">
        <v>0</v>
      </c>
      <c r="AQ92" s="11">
        <v>0</v>
      </c>
      <c r="AR92" s="11">
        <v>0</v>
      </c>
      <c r="AS92" s="11">
        <v>0</v>
      </c>
      <c r="AT92" s="11">
        <v>0</v>
      </c>
      <c r="AU92" s="11">
        <v>0</v>
      </c>
    </row>
    <row r="93" ht="24">
      <c r="A93" s="24" t="s">
        <v>28</v>
      </c>
      <c r="B93" s="10">
        <v>84</v>
      </c>
      <c r="C93" s="23" t="str">
        <f>MID(A93,4,14)</f>
        <v xml:space="preserve"> 6 АТ ОЩАДБАНК</v>
      </c>
      <c r="D93" s="9" t="str">
        <f>IF(OR(MID(A93,1,2)="ZZ",MID(A93,1,2)="YY"),"Інше",MID(A93,1,2))</f>
        <v>95</v>
      </c>
      <c r="E93" s="9" t="str">
        <f>MID(A93,19,200)</f>
        <v>Ремонт комп'ютерів, побутових виробів і предметів особистого вжитку</v>
      </c>
      <c r="F93" s="11">
        <v>11591.95591</v>
      </c>
      <c r="G93" s="11">
        <v>11591.95591</v>
      </c>
      <c r="H93" s="11">
        <v>0</v>
      </c>
      <c r="I93" s="11">
        <v>10634.10716</v>
      </c>
      <c r="J93" s="11">
        <v>10634.10716</v>
      </c>
      <c r="K93" s="11">
        <v>0</v>
      </c>
      <c r="L93" s="11">
        <v>0</v>
      </c>
      <c r="M93" s="11">
        <v>0</v>
      </c>
      <c r="N93" s="11">
        <v>0</v>
      </c>
      <c r="O93" s="11">
        <v>957.84875</v>
      </c>
      <c r="P93" s="11">
        <v>957.84875</v>
      </c>
      <c r="Q93" s="11">
        <v>0</v>
      </c>
      <c r="R93" s="11">
        <v>0</v>
      </c>
      <c r="S93" s="11">
        <v>0</v>
      </c>
      <c r="T93" s="11">
        <v>0</v>
      </c>
      <c r="U93" s="11">
        <v>0</v>
      </c>
      <c r="V93" s="11">
        <v>0</v>
      </c>
      <c r="W93" s="11">
        <v>0</v>
      </c>
      <c r="X93" s="11">
        <v>0</v>
      </c>
      <c r="Y93" s="11">
        <v>0</v>
      </c>
      <c r="Z93" s="11">
        <v>0</v>
      </c>
      <c r="AA93" s="11">
        <v>-992.72614</v>
      </c>
      <c r="AB93" s="11">
        <v>-992.72614</v>
      </c>
      <c r="AC93" s="11">
        <v>0</v>
      </c>
      <c r="AD93" s="11">
        <v>35.03853</v>
      </c>
      <c r="AE93" s="11">
        <v>35.03853</v>
      </c>
      <c r="AF93" s="11">
        <v>0</v>
      </c>
      <c r="AG93" s="11">
        <v>0</v>
      </c>
      <c r="AH93" s="11">
        <v>0</v>
      </c>
      <c r="AI93" s="11">
        <v>0</v>
      </c>
      <c r="AJ93" s="11">
        <v>957.68761</v>
      </c>
      <c r="AK93" s="11">
        <v>957.68761</v>
      </c>
      <c r="AL93" s="11">
        <v>0</v>
      </c>
      <c r="AM93" s="11">
        <v>0</v>
      </c>
      <c r="AN93" s="11">
        <v>0</v>
      </c>
      <c r="AO93" s="11">
        <v>0</v>
      </c>
      <c r="AP93" s="11">
        <v>0</v>
      </c>
      <c r="AQ93" s="11">
        <v>0</v>
      </c>
      <c r="AR93" s="11">
        <v>0</v>
      </c>
      <c r="AS93" s="11">
        <v>0</v>
      </c>
      <c r="AT93" s="11">
        <v>0</v>
      </c>
      <c r="AU93" s="11">
        <v>0</v>
      </c>
    </row>
    <row r="94" ht="24">
      <c r="A94" s="24" t="s">
        <v>27</v>
      </c>
      <c r="B94" s="10">
        <v>85</v>
      </c>
      <c r="C94" s="23" t="str">
        <f>MID(A94,4,14)</f>
        <v xml:space="preserve"> 6 АТ ОЩАДБАНК</v>
      </c>
      <c r="D94" s="9" t="str">
        <f>IF(OR(MID(A94,1,2)="ZZ",MID(A94,1,2)="YY"),"Інше",MID(A94,1,2))</f>
        <v>96</v>
      </c>
      <c r="E94" s="9" t="str">
        <f>MID(A94,19,200)</f>
        <v>Надання інших індивідуальних послуг</v>
      </c>
      <c r="F94" s="11">
        <v>69039.23217</v>
      </c>
      <c r="G94" s="11">
        <v>69039.23217</v>
      </c>
      <c r="H94" s="11">
        <v>0</v>
      </c>
      <c r="I94" s="11">
        <v>63747.53477</v>
      </c>
      <c r="J94" s="11">
        <v>63747.53477</v>
      </c>
      <c r="K94" s="11">
        <v>0</v>
      </c>
      <c r="L94" s="11">
        <v>0</v>
      </c>
      <c r="M94" s="11">
        <v>0</v>
      </c>
      <c r="N94" s="11">
        <v>0</v>
      </c>
      <c r="O94" s="11">
        <v>5291.6974</v>
      </c>
      <c r="P94" s="11">
        <v>5291.6974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11">
        <v>-3523.84106</v>
      </c>
      <c r="AB94" s="11">
        <v>-3523.84106</v>
      </c>
      <c r="AC94" s="11">
        <v>0</v>
      </c>
      <c r="AD94" s="11">
        <v>536.23845</v>
      </c>
      <c r="AE94" s="11">
        <v>536.23845</v>
      </c>
      <c r="AF94" s="11">
        <v>0</v>
      </c>
      <c r="AG94" s="11">
        <v>0</v>
      </c>
      <c r="AH94" s="11">
        <v>0</v>
      </c>
      <c r="AI94" s="11">
        <v>0</v>
      </c>
      <c r="AJ94" s="11">
        <v>2987.60261</v>
      </c>
      <c r="AK94" s="11">
        <v>2987.60261</v>
      </c>
      <c r="AL94" s="11">
        <v>0</v>
      </c>
      <c r="AM94" s="11">
        <v>0</v>
      </c>
      <c r="AN94" s="11">
        <v>0</v>
      </c>
      <c r="AO94" s="11">
        <v>0</v>
      </c>
      <c r="AP94" s="11">
        <v>0</v>
      </c>
      <c r="AQ94" s="11">
        <v>0</v>
      </c>
      <c r="AR94" s="11">
        <v>0</v>
      </c>
      <c r="AS94" s="11">
        <v>0</v>
      </c>
      <c r="AT94" s="11">
        <v>0</v>
      </c>
      <c r="AU94" s="11">
        <v>0</v>
      </c>
    </row>
    <row r="95" ht="24">
      <c r="A95" s="24" t="s">
        <v>26</v>
      </c>
      <c r="B95" s="10">
        <v>86</v>
      </c>
      <c r="C95" s="23" t="str">
        <f>MID(A95,4,14)</f>
        <v xml:space="preserve"> 6 АТ ОЩАДБАНК</v>
      </c>
      <c r="D95" s="9" t="str">
        <f>IF(OR(MID(A95,1,2)="ZZ",MID(A95,1,2)="YY"),"Інше",MID(A95,1,2))</f>
        <v>97</v>
      </c>
      <c r="E95" s="9" t="str">
        <f>MID(A95,19,200)</f>
        <v>Діяльність домашніх господарств як роботодавців для домашньої прислуги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v>0</v>
      </c>
      <c r="P95" s="11">
        <v>0</v>
      </c>
      <c r="Q95" s="11">
        <v>0</v>
      </c>
      <c r="R95" s="11">
        <v>0</v>
      </c>
      <c r="S95" s="11">
        <v>0</v>
      </c>
      <c r="T95" s="11">
        <v>0</v>
      </c>
      <c r="U95" s="11">
        <v>0</v>
      </c>
      <c r="V95" s="11">
        <v>0</v>
      </c>
      <c r="W95" s="11">
        <v>0</v>
      </c>
      <c r="X95" s="11">
        <v>0</v>
      </c>
      <c r="Y95" s="11">
        <v>0</v>
      </c>
      <c r="Z95" s="11">
        <v>0</v>
      </c>
      <c r="AA95" s="11">
        <v>0</v>
      </c>
      <c r="AB95" s="11">
        <v>0</v>
      </c>
      <c r="AC95" s="11">
        <v>0</v>
      </c>
      <c r="AD95" s="11">
        <v>0</v>
      </c>
      <c r="AE95" s="11">
        <v>0</v>
      </c>
      <c r="AF95" s="11">
        <v>0</v>
      </c>
      <c r="AG95" s="11">
        <v>0</v>
      </c>
      <c r="AH95" s="11">
        <v>0</v>
      </c>
      <c r="AI95" s="11">
        <v>0</v>
      </c>
      <c r="AJ95" s="11">
        <v>0</v>
      </c>
      <c r="AK95" s="11">
        <v>0</v>
      </c>
      <c r="AL95" s="11">
        <v>0</v>
      </c>
      <c r="AM95" s="11">
        <v>0</v>
      </c>
      <c r="AN95" s="11">
        <v>0</v>
      </c>
      <c r="AO95" s="11">
        <v>0</v>
      </c>
      <c r="AP95" s="11">
        <v>0</v>
      </c>
      <c r="AQ95" s="11">
        <v>0</v>
      </c>
      <c r="AR95" s="11">
        <v>0</v>
      </c>
      <c r="AS95" s="11">
        <v>0</v>
      </c>
      <c r="AT95" s="11">
        <v>0</v>
      </c>
      <c r="AU95" s="11">
        <v>0</v>
      </c>
    </row>
    <row r="96" ht="24">
      <c r="A96" s="24" t="s">
        <v>25</v>
      </c>
      <c r="B96" s="10">
        <v>87</v>
      </c>
      <c r="C96" s="23" t="str">
        <f>MID(A96,4,14)</f>
        <v xml:space="preserve"> 6 АТ ОЩАДБАНК</v>
      </c>
      <c r="D96" s="9" t="str">
        <f>IF(OR(MID(A96,1,2)="ZZ",MID(A96,1,2)="YY"),"Інше",MID(A96,1,2))</f>
        <v>98</v>
      </c>
      <c r="E96" s="9" t="str">
        <f>MID(A96,19,200)</f>
        <v>Діяльність домашніх господарств як виробників товарів та послуг для власного споживання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v>0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11">
        <v>0</v>
      </c>
      <c r="W96" s="11">
        <v>0</v>
      </c>
      <c r="X96" s="11">
        <v>0</v>
      </c>
      <c r="Y96" s="11">
        <v>0</v>
      </c>
      <c r="Z96" s="11">
        <v>0</v>
      </c>
      <c r="AA96" s="11">
        <v>0</v>
      </c>
      <c r="AB96" s="11">
        <v>0</v>
      </c>
      <c r="AC96" s="11">
        <v>0</v>
      </c>
      <c r="AD96" s="11">
        <v>0</v>
      </c>
      <c r="AE96" s="11">
        <v>0</v>
      </c>
      <c r="AF96" s="11">
        <v>0</v>
      </c>
      <c r="AG96" s="11">
        <v>0</v>
      </c>
      <c r="AH96" s="11">
        <v>0</v>
      </c>
      <c r="AI96" s="11">
        <v>0</v>
      </c>
      <c r="AJ96" s="11">
        <v>0</v>
      </c>
      <c r="AK96" s="11">
        <v>0</v>
      </c>
      <c r="AL96" s="11">
        <v>0</v>
      </c>
      <c r="AM96" s="11">
        <v>0</v>
      </c>
      <c r="AN96" s="11">
        <v>0</v>
      </c>
      <c r="AO96" s="11">
        <v>0</v>
      </c>
      <c r="AP96" s="11">
        <v>0</v>
      </c>
      <c r="AQ96" s="11">
        <v>0</v>
      </c>
      <c r="AR96" s="11">
        <v>0</v>
      </c>
      <c r="AS96" s="11">
        <v>0</v>
      </c>
      <c r="AT96" s="11">
        <v>0</v>
      </c>
      <c r="AU96" s="11">
        <v>0</v>
      </c>
    </row>
    <row r="97" ht="24">
      <c r="A97" s="24" t="s">
        <v>24</v>
      </c>
      <c r="B97" s="10">
        <v>88</v>
      </c>
      <c r="C97" s="23" t="str">
        <f>MID(A97,4,14)</f>
        <v xml:space="preserve"> 6 АТ ОЩАДБАНК</v>
      </c>
      <c r="D97" s="9" t="str">
        <f>IF(OR(MID(A97,1,2)="ZZ",MID(A97,1,2)="YY"),"Інше",MID(A97,1,2))</f>
        <v>99</v>
      </c>
      <c r="E97" s="9" t="str">
        <f>MID(A97,19,200)</f>
        <v>Діяльність екстериторіальних організацій і органів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11">
        <v>0</v>
      </c>
      <c r="W97" s="11">
        <v>0</v>
      </c>
      <c r="X97" s="11">
        <v>0</v>
      </c>
      <c r="Y97" s="11">
        <v>0</v>
      </c>
      <c r="Z97" s="11">
        <v>0</v>
      </c>
      <c r="AA97" s="11">
        <v>0</v>
      </c>
      <c r="AB97" s="11">
        <v>0</v>
      </c>
      <c r="AC97" s="11">
        <v>0</v>
      </c>
      <c r="AD97" s="11">
        <v>0</v>
      </c>
      <c r="AE97" s="11">
        <v>0</v>
      </c>
      <c r="AF97" s="11">
        <v>0</v>
      </c>
      <c r="AG97" s="11">
        <v>0</v>
      </c>
      <c r="AH97" s="11">
        <v>0</v>
      </c>
      <c r="AI97" s="11">
        <v>0</v>
      </c>
      <c r="AJ97" s="11">
        <v>0</v>
      </c>
      <c r="AK97" s="11">
        <v>0</v>
      </c>
      <c r="AL97" s="11">
        <v>0</v>
      </c>
      <c r="AM97" s="11">
        <v>0</v>
      </c>
      <c r="AN97" s="11">
        <v>0</v>
      </c>
      <c r="AO97" s="11">
        <v>0</v>
      </c>
      <c r="AP97" s="11">
        <v>0</v>
      </c>
      <c r="AQ97" s="11">
        <v>0</v>
      </c>
      <c r="AR97" s="11">
        <v>0</v>
      </c>
      <c r="AS97" s="11">
        <v>0</v>
      </c>
      <c r="AT97" s="11">
        <v>0</v>
      </c>
      <c r="AU97" s="11">
        <v>0</v>
      </c>
    </row>
    <row r="98" ht="24">
      <c r="A98" s="24" t="s">
        <v>23</v>
      </c>
      <c r="B98" s="10">
        <v>89</v>
      </c>
      <c r="C98" s="23" t="str">
        <f>MID(A98,4,14)</f>
        <v xml:space="preserve"> 6 АТ ОЩАДБАНК</v>
      </c>
      <c r="D98" s="9" t="str">
        <f>IF(OR(MID(A98,1,2)="ZZ",MID(A98,1,2)="YY"),"Інше",MID(A98,1,2))</f>
        <v>Інше</v>
      </c>
      <c r="E98" s="9" t="str">
        <f>MID(A98,19,200)</f>
        <v>Інше (для фізичних осіб (у т. ч. суб`єктів незалежної професійної діяльності) та нерезидентів)</v>
      </c>
      <c r="F98" s="11">
        <v>25912467.83988</v>
      </c>
      <c r="G98" s="11">
        <v>24549107.36142</v>
      </c>
      <c r="H98" s="11">
        <v>1363360.47846</v>
      </c>
      <c r="I98" s="11">
        <v>20046681.80161</v>
      </c>
      <c r="J98" s="11">
        <v>20046040.54463</v>
      </c>
      <c r="K98" s="11">
        <v>641.25698</v>
      </c>
      <c r="L98" s="11">
        <v>1806913.01342</v>
      </c>
      <c r="M98" s="11">
        <v>1806829.4625</v>
      </c>
      <c r="N98" s="11">
        <v>83.55092</v>
      </c>
      <c r="O98" s="11">
        <v>4057429.94436</v>
      </c>
      <c r="P98" s="11">
        <v>2694794.2738</v>
      </c>
      <c r="Q98" s="11">
        <v>1362635.67056</v>
      </c>
      <c r="R98" s="11">
        <v>1449.47765</v>
      </c>
      <c r="S98" s="11">
        <v>1449.47765</v>
      </c>
      <c r="T98" s="11">
        <v>0</v>
      </c>
      <c r="U98" s="11">
        <v>0</v>
      </c>
      <c r="V98" s="11">
        <v>0</v>
      </c>
      <c r="W98" s="11">
        <v>0</v>
      </c>
      <c r="X98" s="11">
        <v>-6.39716</v>
      </c>
      <c r="Y98" s="11">
        <v>-6.39716</v>
      </c>
      <c r="Z98" s="11">
        <v>0</v>
      </c>
      <c r="AA98" s="11">
        <v>-4629204.94562</v>
      </c>
      <c r="AB98" s="11">
        <v>-3266717.0165</v>
      </c>
      <c r="AC98" s="11">
        <v>-1362487.92912</v>
      </c>
      <c r="AD98" s="11">
        <v>568357.57951</v>
      </c>
      <c r="AE98" s="11">
        <v>568328.8462</v>
      </c>
      <c r="AF98" s="11">
        <v>28.73331</v>
      </c>
      <c r="AG98" s="11">
        <v>170749.0862</v>
      </c>
      <c r="AH98" s="11">
        <v>170695.04558</v>
      </c>
      <c r="AI98" s="11">
        <v>54.04062</v>
      </c>
      <c r="AJ98" s="11">
        <v>3890186.34446</v>
      </c>
      <c r="AK98" s="11">
        <v>2527781.18927</v>
      </c>
      <c r="AL98" s="11">
        <v>1362405.15519</v>
      </c>
      <c r="AM98" s="11">
        <v>-88.06455</v>
      </c>
      <c r="AN98" s="11">
        <v>-88.06455</v>
      </c>
      <c r="AO98" s="11">
        <v>0</v>
      </c>
      <c r="AP98" s="11">
        <v>0</v>
      </c>
      <c r="AQ98" s="11">
        <v>0</v>
      </c>
      <c r="AR98" s="11">
        <v>0</v>
      </c>
      <c r="AS98" s="11">
        <v>0</v>
      </c>
      <c r="AT98" s="11">
        <v>0</v>
      </c>
      <c r="AU98" s="11">
        <v>0</v>
      </c>
    </row>
    <row r="99" ht="24">
      <c r="A99" s="24" t="s">
        <v>22</v>
      </c>
      <c r="B99" s="10">
        <v>90</v>
      </c>
      <c r="C99" s="23" t="str">
        <f>MID(A99,4,14)</f>
        <v xml:space="preserve"> 6 АТ ОЩАДБАНК</v>
      </c>
      <c r="D99" s="9" t="str">
        <f>IF(OR(MID(A99,1,2)="ZZ",MID(A99,1,2)="YY"),"Інше",MID(A99,1,2))</f>
        <v>Інше</v>
      </c>
      <c r="E99" s="9" t="str">
        <f>MID(A99,19,200)</f>
        <v>Інше (для новостворюванних суб`єктів господарювання)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11">
        <v>0</v>
      </c>
      <c r="W99" s="11">
        <v>0</v>
      </c>
      <c r="X99" s="11">
        <v>0</v>
      </c>
      <c r="Y99" s="11">
        <v>0</v>
      </c>
      <c r="Z99" s="11">
        <v>0</v>
      </c>
      <c r="AA99" s="11">
        <v>0</v>
      </c>
      <c r="AB99" s="11">
        <v>0</v>
      </c>
      <c r="AC99" s="11">
        <v>0</v>
      </c>
      <c r="AD99" s="11">
        <v>0</v>
      </c>
      <c r="AE99" s="11">
        <v>0</v>
      </c>
      <c r="AF99" s="11">
        <v>0</v>
      </c>
      <c r="AG99" s="11">
        <v>0</v>
      </c>
      <c r="AH99" s="11">
        <v>0</v>
      </c>
      <c r="AI99" s="11">
        <v>0</v>
      </c>
      <c r="AJ99" s="11">
        <v>0</v>
      </c>
      <c r="AK99" s="11">
        <v>0</v>
      </c>
      <c r="AL99" s="11">
        <v>0</v>
      </c>
      <c r="AM99" s="11">
        <v>0</v>
      </c>
      <c r="AN99" s="11">
        <v>0</v>
      </c>
      <c r="AO99" s="11">
        <v>0</v>
      </c>
      <c r="AP99" s="11">
        <v>0</v>
      </c>
      <c r="AQ99" s="11">
        <v>0</v>
      </c>
      <c r="AR99" s="11">
        <v>0</v>
      </c>
      <c r="AS99" s="11">
        <v>0</v>
      </c>
      <c r="AT99" s="11">
        <v>0</v>
      </c>
      <c r="AU99" s="11">
        <v>0</v>
      </c>
    </row>
    <row r="101">
      <c r="C101" s="26" t="s">
        <v>18</v>
      </c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</row>
  </sheetData>
  <mergeCells>
    <mergeCell ref="AM7:AO7"/>
    <mergeCell ref="AP7:AR7"/>
    <mergeCell ref="AS7:AU7"/>
    <mergeCell ref="B2:AI2"/>
    <mergeCell ref="AA7:AA8"/>
    <mergeCell ref="AB7:AB8"/>
    <mergeCell ref="AC7:AC8"/>
    <mergeCell ref="AD7:AF7"/>
    <mergeCell ref="AG7:AI7"/>
    <mergeCell ref="AJ7:AL7"/>
    <mergeCell ref="AA6:AU6"/>
    <mergeCell ref="F7:F8"/>
    <mergeCell ref="G7:G8"/>
    <mergeCell ref="H7:H8"/>
    <mergeCell ref="I7:K7"/>
    <mergeCell ref="B1:C1"/>
    <mergeCell ref="C101:Q101"/>
    <mergeCell ref="B6:B8"/>
    <mergeCell ref="C6:C8"/>
    <mergeCell ref="D6:D8"/>
    <mergeCell ref="E6:E8"/>
    <mergeCell ref="F6:Z6"/>
    <mergeCell ref="X7:Z7"/>
    <mergeCell ref="L7:N7"/>
    <mergeCell ref="O7:Q7"/>
    <mergeCell ref="R7:T7"/>
    <mergeCell ref="U7:W7"/>
    <mergeCell ref="B3:C3"/>
  </mergeCells>
  <pageMargins left="0.7" right="0.7" top="0.75" bottom="0.75" header="0.3" footer="0.3"/>
  <pageSetup paperSize="9" orientation="portrait" verticalDpi="0" r:id="flId1"/>
</worksheet>
</file>